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3525" tabRatio="915" firstSheet="3" activeTab="5"/>
  </bookViews>
  <sheets>
    <sheet name="00000" sheetId="1" state="veryHidden" r:id="rId1"/>
    <sheet name="00001" sheetId="2" state="veryHidden" r:id="rId2"/>
    <sheet name="00002" sheetId="3" state="veryHidden" r:id="rId3"/>
    <sheet name="Cashflow- to KLSE" sheetId="4" r:id="rId4"/>
    <sheet name="SCIE-to KLSE" sheetId="5" r:id="rId5"/>
    <sheet name="P&amp;L n BS-KLSE" sheetId="6" r:id="rId6"/>
  </sheets>
  <definedNames>
    <definedName name="_xlnm.Print_Area" localSheetId="3">'Cashflow- to KLSE'!$A$1:$E$66</definedName>
    <definedName name="_xlnm.Print_Area" localSheetId="5">'P&amp;L n BS-KLSE'!$A$1:$AA$42</definedName>
  </definedNames>
  <calcPr fullCalcOnLoad="1"/>
</workbook>
</file>

<file path=xl/sharedStrings.xml><?xml version="1.0" encoding="utf-8"?>
<sst xmlns="http://schemas.openxmlformats.org/spreadsheetml/2006/main" count="198" uniqueCount="145">
  <si>
    <t>CURRENT ASSETS</t>
  </si>
  <si>
    <t>CURRENT LIABILITIES</t>
  </si>
  <si>
    <t>Taxation</t>
  </si>
  <si>
    <t>Depreciation</t>
  </si>
  <si>
    <t>NET CURRENT ASSETS</t>
  </si>
  <si>
    <t>Total</t>
  </si>
  <si>
    <t>Share Capital</t>
  </si>
  <si>
    <t>Cash and bank balances</t>
  </si>
  <si>
    <t>Reserve on consolidation</t>
  </si>
  <si>
    <t>Profit Guarantee</t>
  </si>
  <si>
    <t>NON-CURRENT ASSETS</t>
  </si>
  <si>
    <t>Inventories</t>
  </si>
  <si>
    <t>Trade Receivables</t>
  </si>
  <si>
    <t>Other Receivables</t>
  </si>
  <si>
    <t>Due from customers on contracts</t>
  </si>
  <si>
    <t>Trade Payables</t>
  </si>
  <si>
    <t>Other Payables</t>
  </si>
  <si>
    <t>FAJAR  BARU CAPITAL BHD (281645-U)</t>
  </si>
  <si>
    <t>Revenue</t>
  </si>
  <si>
    <t>Finance Cost</t>
  </si>
  <si>
    <t>AS AT</t>
  </si>
  <si>
    <t>END OF</t>
  </si>
  <si>
    <t xml:space="preserve">CURRENT </t>
  </si>
  <si>
    <t>QUARTER</t>
  </si>
  <si>
    <t>RM'000</t>
  </si>
  <si>
    <t>CURRENT</t>
  </si>
  <si>
    <t>PRECEDING YEAR</t>
  </si>
  <si>
    <t>YEAR</t>
  </si>
  <si>
    <t>CORRESPONDING</t>
  </si>
  <si>
    <t>TO DATE</t>
  </si>
  <si>
    <t>PERIOD</t>
  </si>
  <si>
    <t>Net tangible assets per share (sen)</t>
  </si>
  <si>
    <t>QTR 1</t>
  </si>
  <si>
    <t>Property, Plant &amp; Equipment</t>
  </si>
  <si>
    <t>Investments in Associate and Joint Venture</t>
  </si>
  <si>
    <t>Other Investments</t>
  </si>
  <si>
    <t>Minority Interest</t>
  </si>
  <si>
    <t>Short Term Borrowings</t>
  </si>
  <si>
    <t>Individual Quarter</t>
  </si>
  <si>
    <t>Cumulative Quarter</t>
  </si>
  <si>
    <t>Adjustment for non-cash flow:-</t>
  </si>
  <si>
    <t>Change in working capital</t>
  </si>
  <si>
    <t>(RM'000)</t>
  </si>
  <si>
    <t>Profit/(Loss) before tax</t>
  </si>
  <si>
    <t>Interest expenses</t>
  </si>
  <si>
    <t>Interest income</t>
  </si>
  <si>
    <t>Operating profit/(loss) before changes in working capital</t>
  </si>
  <si>
    <t>(Increase)/Decrease in inventories</t>
  </si>
  <si>
    <t>(Increase)/Decrease in receivables</t>
  </si>
  <si>
    <t>(Increase)/Decrease in due from customers on contracts</t>
  </si>
  <si>
    <t>Cash generated from/(used in) operations</t>
  </si>
  <si>
    <t>Interest paid</t>
  </si>
  <si>
    <t>Net cash flow generated from/(used in) operating activities</t>
  </si>
  <si>
    <t>CASH FLOW FROM OPERATING ACTIVITIES</t>
  </si>
  <si>
    <t>CASH FLOW FROM INVESTING ACTIVITIES</t>
  </si>
  <si>
    <t>Interest received</t>
  </si>
  <si>
    <t>Net cash generated from investing activities</t>
  </si>
  <si>
    <t>CASH FLOW FROM FINANCING ACTIVITIES</t>
  </si>
  <si>
    <t>Repayment of hire purchase</t>
  </si>
  <si>
    <t>NET INCREASE/(DECREASE) IN CASH AND CASH EQUIVALENTS</t>
  </si>
  <si>
    <t>CASH AND CASH EQUIVALENTS AT BEGINNING OF YEAR</t>
  </si>
  <si>
    <t>CASH AND CASH EQUIVALENTS COMPRISE:</t>
  </si>
  <si>
    <t>Fixed Deposits</t>
  </si>
  <si>
    <t>Bank Overdrafts</t>
  </si>
  <si>
    <t>Operating Expenses</t>
  </si>
  <si>
    <t>Repayment of  trust receipts</t>
  </si>
  <si>
    <t>Hire Purchase</t>
  </si>
  <si>
    <t>UNAUDITED CONDENSED CONSOLIDATED INCOME STATEMENT</t>
  </si>
  <si>
    <t>Other Operating Income</t>
  </si>
  <si>
    <t>Profit from Operations</t>
  </si>
  <si>
    <t>Investing Results</t>
  </si>
  <si>
    <t>Basic earnings per ordinary share (sen)</t>
  </si>
  <si>
    <t>(The unaudited Condensed Consolidated Income Statement should be read in conjunction with</t>
  </si>
  <si>
    <t>UNAUDITED CONDENSED CONSOLIDATED BALANCE SHEET</t>
  </si>
  <si>
    <t>(The unaudited Condensed Consolidated Balance Sheet should be read in conjunction with the</t>
  </si>
  <si>
    <t xml:space="preserve">Net profit for the </t>
  </si>
  <si>
    <t>financial period</t>
  </si>
  <si>
    <t>Dividends</t>
  </si>
  <si>
    <t>Unaudited Condensed Consolidated Statement of Changes in Equity</t>
  </si>
  <si>
    <t xml:space="preserve">(The unaudited Condensed Consolidated Statement of Changes in Equity should be read in </t>
  </si>
  <si>
    <t>Unaudited Condensed Consolidated Cash Flow Statements</t>
  </si>
  <si>
    <t>(The unaudited Condensed Consolidated Cash Flow Statement should be read in</t>
  </si>
  <si>
    <t xml:space="preserve">YEAR </t>
  </si>
  <si>
    <t>ENDED</t>
  </si>
  <si>
    <t>FINANCIAL</t>
  </si>
  <si>
    <t>Retention Sums</t>
  </si>
  <si>
    <t>Non-distributable</t>
  </si>
  <si>
    <t>Distributable</t>
  </si>
  <si>
    <t xml:space="preserve">Share </t>
  </si>
  <si>
    <t>premium</t>
  </si>
  <si>
    <t>Retained</t>
  </si>
  <si>
    <t>profit</t>
  </si>
  <si>
    <t xml:space="preserve">                          &lt;&lt;&lt;----     Reserves  ----&gt;&gt;&gt;</t>
  </si>
  <si>
    <t>Share Premium</t>
  </si>
  <si>
    <t>Increase/(Decrease) in payables</t>
  </si>
  <si>
    <t>Taxes paid</t>
  </si>
  <si>
    <t>Net Proceeds from trust receipts</t>
  </si>
  <si>
    <t>QTR 2</t>
  </si>
  <si>
    <t>Profit/loss Before Taxation</t>
  </si>
  <si>
    <t>QTR 3</t>
  </si>
  <si>
    <t>Bonus Issue</t>
  </si>
  <si>
    <t>Bad Debts written off</t>
  </si>
  <si>
    <t>QTR 4</t>
  </si>
  <si>
    <t>Gain on disposal of plant &amp; equipment</t>
  </si>
  <si>
    <t>Taxes refund</t>
  </si>
  <si>
    <t>Property Development Projects</t>
  </si>
  <si>
    <t>Proceed from Profit Guarantee</t>
  </si>
  <si>
    <t>Profit/(loss)  After Taxation</t>
  </si>
  <si>
    <t>Net Profit/(loss) for the period</t>
  </si>
  <si>
    <t>Amortisation of reserve on consolidation</t>
  </si>
  <si>
    <t>Minority interests</t>
  </si>
  <si>
    <t>30/09/2004</t>
  </si>
  <si>
    <t>Balance as at              1st July 2004</t>
  </si>
  <si>
    <t>QTR  2</t>
  </si>
  <si>
    <t>Shareholders' Equity</t>
  </si>
  <si>
    <t xml:space="preserve">PRECEDING </t>
  </si>
  <si>
    <t>Deferred tax liabilities</t>
  </si>
  <si>
    <t>Hire Purchase payables</t>
  </si>
  <si>
    <t>Non-current other payables</t>
  </si>
  <si>
    <t>31/03/2005</t>
  </si>
  <si>
    <t>31/12/2004</t>
  </si>
  <si>
    <t>30/06/2005</t>
  </si>
  <si>
    <t>30/06/05</t>
  </si>
  <si>
    <t>(Increase)/Decrease in property development projects</t>
  </si>
  <si>
    <t xml:space="preserve">  conjunction with the Annual Financial Statements for the year ended 30th June 2005)</t>
  </si>
  <si>
    <t>For the 1st Quarter ended 30th Sept 2005</t>
  </si>
  <si>
    <t>30/09/2005</t>
  </si>
  <si>
    <t>For the 1st  quarter ended 30 September 2005</t>
  </si>
  <si>
    <t>AS AT 30 September 2005</t>
  </si>
  <si>
    <t>Balance as at              1st July 2005</t>
  </si>
  <si>
    <t>Balance as at                30 September 2005</t>
  </si>
  <si>
    <t>30/06/06</t>
  </si>
  <si>
    <t>31/03/2006</t>
  </si>
  <si>
    <t>31/12/2005</t>
  </si>
  <si>
    <t xml:space="preserve"> the Annual Financial Statement for the year ended 30th June 2005)</t>
  </si>
  <si>
    <t>Accumulated losses</t>
  </si>
  <si>
    <t>LONG TERM LIABILITIES</t>
  </si>
  <si>
    <t>REPRESENTED BY</t>
  </si>
  <si>
    <t>No-current liabilities</t>
  </si>
  <si>
    <t xml:space="preserve">  Annual Financial Statements for the year ended 30th June 2005)</t>
  </si>
  <si>
    <t>Purchase of property,plant and equipment</t>
  </si>
  <si>
    <t>Proceeds from disposal of property, plant and equipment</t>
  </si>
  <si>
    <t>Net cash used in financing activities</t>
  </si>
  <si>
    <t>CASH AND CASH EQUIVALENTS AT END OF QUARTER</t>
  </si>
  <si>
    <t>Balance as at                30 September 2004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</si>
</sst>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RM&quot;#,##0_);\(&quot;RM&quot;#,##0\)"/>
    <numFmt numFmtId="177" formatCode="&quot;RM&quot;#,##0_);[Red]\(&quot;RM&quot;#,##0\)"/>
    <numFmt numFmtId="178" formatCode="&quot;RM&quot;#,##0.00_);\(&quot;RM&quot;#,##0.00\)"/>
    <numFmt numFmtId="179" formatCode="&quot;RM&quot;#,##0.00_);[Red]\(&quot;RM&quot;#,##0.00\)"/>
    <numFmt numFmtId="180" formatCode="_(&quot;RM&quot;* #,##0_);_(&quot;RM&quot;* \(#,##0\);_(&quot;RM&quot;* &quot;-&quot;_);_(@_)"/>
    <numFmt numFmtId="181" formatCode="_(&quot;RM&quot;* #,##0.00_);_(&quot;RM&quot;* \(#,##0.00\);_(&quot;RM&quot;* &quot;-&quot;??_);_(@_)"/>
    <numFmt numFmtId="182" formatCode="&quot;RM&quot;#,##0;&quot;RM&quot;\-#,##0"/>
    <numFmt numFmtId="183" formatCode="&quot;RM&quot;#,##0;[Red]&quot;RM&quot;\-#,##0"/>
    <numFmt numFmtId="184" formatCode="&quot;RM&quot;#,##0.00;&quot;RM&quot;\-#,##0.00"/>
    <numFmt numFmtId="185" formatCode="&quot;RM&quot;#,##0.00;[Red]&quot;RM&quot;\-#,##0.00"/>
    <numFmt numFmtId="186" formatCode="_ &quot;RM&quot;* #,##0_ ;_ &quot;RM&quot;* \-#,##0_ ;_ &quot;RM&quot;* &quot;-&quot;_ ;_ @_ "/>
    <numFmt numFmtId="187" formatCode="_ * #,##0_ ;_ * \-#,##0_ ;_ * &quot;-&quot;_ ;_ @_ "/>
    <numFmt numFmtId="188" formatCode="_ &quot;RM&quot;* #,##0.00_ ;_ &quot;RM&quot;* \-#,##0.00_ ;_ &quot;RM&quot;* &quot;-&quot;??_ ;_ @_ "/>
    <numFmt numFmtId="189" formatCode="_ * #,##0.00_ ;_ * \-#,##0.00_ ;_ * &quot;-&quot;??_ ;_ @_ "/>
    <numFmt numFmtId="190" formatCode="&quot;RM&quot;#,##0;\-&quot;RM&quot;#,##0"/>
    <numFmt numFmtId="191" formatCode="&quot;RM&quot;#,##0;[Red]\-&quot;RM&quot;#,##0"/>
    <numFmt numFmtId="192" formatCode="&quot;RM&quot;#,##0.00;\-&quot;RM&quot;#,##0.00"/>
    <numFmt numFmtId="193" formatCode="&quot;RM&quot;#,##0.00;[Red]\-&quot;RM&quot;#,##0.00"/>
    <numFmt numFmtId="194" formatCode="_-&quot;RM&quot;* #,##0_-;\-&quot;RM&quot;* #,##0_-;_-&quot;RM&quot;* &quot;-&quot;_-;_-@_-"/>
    <numFmt numFmtId="195" formatCode="_-&quot;RM&quot;* #,##0.00_-;\-&quot;RM&quot;* #,##0.00_-;_-&quot;RM&quot;* &quot;-&quot;??_-;_-@_-"/>
    <numFmt numFmtId="196" formatCode="_(* #,##0_);_(* \(#,##0\);_(* &quot;-&quot;??_);_(@_)"/>
    <numFmt numFmtId="197" formatCode="#,##0;[Red]\(#,##0\)"/>
    <numFmt numFmtId="198" formatCode="0_);[Red]\(0\)"/>
    <numFmt numFmtId="199" formatCode="#,##0.0_);[Red]\(#,##0.0\)"/>
    <numFmt numFmtId="200" formatCode="#,##0.000_);[Red]\(#,##0.000\)"/>
    <numFmt numFmtId="201" formatCode="0.000%"/>
    <numFmt numFmtId="202" formatCode="0.00_)"/>
    <numFmt numFmtId="203" formatCode="0.00%;\(0.00\)%"/>
    <numFmt numFmtId="204" formatCode="_(* #,##0.0_);_(* \(#,##0.0\);_(* &quot;-&quot;??_);_(@_)"/>
    <numFmt numFmtId="205" formatCode="_(* #,##0.000_);_(* \(#,##0.000\);_(* &quot;-&quot;??_);_(@_)"/>
    <numFmt numFmtId="206" formatCode="#,##0;\(#,##0\)"/>
    <numFmt numFmtId="207" formatCode="#,##0.0000_);[Red]\(#,##0.0000\)"/>
    <numFmt numFmtId="208" formatCode="#,##0.00000_);[Red]\(#,##0.00000\)"/>
    <numFmt numFmtId="209" formatCode="#,##0.000000_);[Red]\(#,##0.000000\)"/>
    <numFmt numFmtId="210" formatCode="#,##0.0000000_);[Red]\(#,##0.0000000\)"/>
    <numFmt numFmtId="211" formatCode="0.0"/>
    <numFmt numFmtId="212" formatCode="_-* #,##0.00_$_-;\-* #,##0.00_$_-;_-* &quot;-&quot;??_$_-;_-@_-"/>
    <numFmt numFmtId="213" formatCode="#,##0.0_);\(#,##0.0\)"/>
    <numFmt numFmtId="214" formatCode="#,##0.0000_);\(#,##0.0000\)"/>
    <numFmt numFmtId="215" formatCode="_(* #,##0.0_);_(* \(#,##0.0\);_(* &quot;-&quot;_);_(@_)"/>
    <numFmt numFmtId="216" formatCode="_(* #,##0.00_);_(* \(#,##0.00\);_(* &quot;-&quot;_);_(@_)"/>
    <numFmt numFmtId="217" formatCode="_-* #,##0_$_-;\-* #,##0_$_-;_-* &quot;-&quot;??_$_-;_-@_-"/>
    <numFmt numFmtId="218" formatCode="_-* #,##0.0_$_-;\-* #,##0.0_$_-;_-* &quot;-&quot;??_$_-;_-@_-"/>
    <numFmt numFmtId="219" formatCode="#,##0.000_);\(#,##0.000\)"/>
    <numFmt numFmtId="220" formatCode="_ * #,##0_ ;_ * \-#,##0_ ;_ * &quot;-&quot;??_ ;_ @_ "/>
    <numFmt numFmtId="221" formatCode="_(* #,##0.0000_);_(* \(#,##0.0000\);_(* &quot;-&quot;??_);_(@_)"/>
    <numFmt numFmtId="222" formatCode="_(* #,##0.0000_);_(* \(#,##0.0000\);_(* &quot;-&quot;????_);_(@_)"/>
    <numFmt numFmtId="223" formatCode="dd/mm/yyyy"/>
    <numFmt numFmtId="224" formatCode="0.0%"/>
    <numFmt numFmtId="225" formatCode="m&quot;月&quot;d&quot;日&quot;"/>
  </numFmts>
  <fonts count="16">
    <font>
      <sz val="11"/>
      <name val="Book Antiqua"/>
      <family val="1"/>
    </font>
    <font>
      <sz val="10"/>
      <name val="Arial"/>
      <family val="2"/>
    </font>
    <font>
      <sz val="10"/>
      <name val="Courier"/>
      <family val="3"/>
    </font>
    <font>
      <u val="single"/>
      <sz val="8.4"/>
      <color indexed="12"/>
      <name val="Arial"/>
      <family val="2"/>
    </font>
    <font>
      <b/>
      <i/>
      <sz val="16"/>
      <name val="Helv"/>
      <family val="2"/>
    </font>
    <font>
      <u val="single"/>
      <sz val="8.25"/>
      <color indexed="36"/>
      <name val="Book Antiqua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sz val="12"/>
      <name val="Book Antiqua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sz val="12"/>
      <name val="Book Antiqua"/>
      <family val="1"/>
    </font>
    <font>
      <sz val="12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3" fontId="2" fillId="0" borderId="0">
      <alignment/>
      <protection locked="0"/>
    </xf>
    <xf numFmtId="200" fontId="1" fillId="0" borderId="0">
      <alignment/>
      <protection locked="0"/>
    </xf>
    <xf numFmtId="0" fontId="5" fillId="0" borderId="0" applyNumberFormat="0" applyFill="0" applyBorder="0" applyAlignment="0" applyProtection="0"/>
    <xf numFmtId="201" fontId="1" fillId="0" borderId="0">
      <alignment/>
      <protection locked="0"/>
    </xf>
    <xf numFmtId="201" fontId="1" fillId="0" borderId="0">
      <alignment/>
      <protection locked="0"/>
    </xf>
    <xf numFmtId="0" fontId="3" fillId="0" borderId="0" applyNumberForma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  <xf numFmtId="201" fontId="1" fillId="0" borderId="1">
      <alignment/>
      <protection locked="0"/>
    </xf>
  </cellStyleXfs>
  <cellXfs count="192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43" fontId="8" fillId="0" borderId="0" xfId="15" applyFont="1" applyAlignment="1">
      <alignment horizontal="center"/>
    </xf>
    <xf numFmtId="43" fontId="9" fillId="0" borderId="0" xfId="15" applyFont="1" applyAlignment="1">
      <alignment horizontal="center"/>
    </xf>
    <xf numFmtId="196" fontId="8" fillId="0" borderId="0" xfId="15" applyNumberFormat="1" applyFont="1" applyAlignment="1">
      <alignment horizontal="center"/>
    </xf>
    <xf numFmtId="196" fontId="8" fillId="0" borderId="0" xfId="15" applyNumberFormat="1" applyFont="1" applyAlignment="1">
      <alignment/>
    </xf>
    <xf numFmtId="0" fontId="7" fillId="0" borderId="0" xfId="0" applyFont="1" applyAlignment="1">
      <alignment vertical="center"/>
    </xf>
    <xf numFmtId="37" fontId="8" fillId="0" borderId="0" xfId="0" applyNumberFormat="1" applyFont="1" applyAlignment="1">
      <alignment/>
    </xf>
    <xf numFmtId="14" fontId="7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8" fillId="0" borderId="0" xfId="0" applyFont="1" applyAlignment="1" quotePrefix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 quotePrefix="1">
      <alignment horizontal="center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37" fontId="8" fillId="2" borderId="3" xfId="0" applyNumberFormat="1" applyFont="1" applyFill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7" xfId="0" applyFont="1" applyBorder="1" applyAlignment="1">
      <alignment/>
    </xf>
    <xf numFmtId="37" fontId="8" fillId="2" borderId="7" xfId="0" applyNumberFormat="1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0" xfId="0" applyFont="1" applyAlignment="1">
      <alignment vertical="center"/>
    </xf>
    <xf numFmtId="41" fontId="8" fillId="0" borderId="0" xfId="15" applyNumberFormat="1" applyFont="1" applyAlignment="1">
      <alignment horizontal="left" indent="3"/>
    </xf>
    <xf numFmtId="37" fontId="8" fillId="2" borderId="7" xfId="0" applyNumberFormat="1" applyFont="1" applyFill="1" applyBorder="1" applyAlignment="1">
      <alignment/>
    </xf>
    <xf numFmtId="14" fontId="7" fillId="0" borderId="9" xfId="0" applyNumberFormat="1" applyFont="1" applyBorder="1" applyAlignment="1">
      <alignment horizontal="center"/>
    </xf>
    <xf numFmtId="14" fontId="7" fillId="0" borderId="7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1" fontId="8" fillId="0" borderId="0" xfId="15" applyNumberFormat="1" applyFont="1" applyAlignment="1">
      <alignment/>
    </xf>
    <xf numFmtId="37" fontId="10" fillId="2" borderId="8" xfId="0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41" fontId="8" fillId="0" borderId="11" xfId="15" applyNumberFormat="1" applyFont="1" applyBorder="1" applyAlignment="1">
      <alignment horizontal="left" indent="3"/>
    </xf>
    <xf numFmtId="37" fontId="10" fillId="2" borderId="9" xfId="0" applyNumberFormat="1" applyFont="1" applyFill="1" applyBorder="1" applyAlignment="1">
      <alignment horizontal="center"/>
    </xf>
    <xf numFmtId="37" fontId="10" fillId="2" borderId="9" xfId="15" applyNumberFormat="1" applyFont="1" applyFill="1" applyBorder="1" applyAlignment="1">
      <alignment/>
    </xf>
    <xf numFmtId="41" fontId="8" fillId="0" borderId="9" xfId="15" applyNumberFormat="1" applyFont="1" applyBorder="1" applyAlignment="1">
      <alignment horizontal="center"/>
    </xf>
    <xf numFmtId="41" fontId="8" fillId="0" borderId="9" xfId="17" applyNumberFormat="1" applyFont="1" applyBorder="1" applyAlignment="1">
      <alignment horizontal="center"/>
    </xf>
    <xf numFmtId="41" fontId="8" fillId="0" borderId="0" xfId="17" applyNumberFormat="1" applyFont="1" applyBorder="1" applyAlignment="1">
      <alignment horizontal="center"/>
    </xf>
    <xf numFmtId="37" fontId="10" fillId="2" borderId="9" xfId="0" applyNumberFormat="1" applyFont="1" applyFill="1" applyBorder="1" applyAlignment="1">
      <alignment/>
    </xf>
    <xf numFmtId="41" fontId="8" fillId="0" borderId="9" xfId="0" applyNumberFormat="1" applyFont="1" applyBorder="1" applyAlignment="1">
      <alignment horizontal="center"/>
    </xf>
    <xf numFmtId="43" fontId="8" fillId="0" borderId="9" xfId="15" applyFont="1" applyBorder="1" applyAlignment="1">
      <alignment horizontal="center"/>
    </xf>
    <xf numFmtId="43" fontId="8" fillId="0" borderId="0" xfId="15" applyFont="1" applyBorder="1" applyAlignment="1">
      <alignment horizontal="center"/>
    </xf>
    <xf numFmtId="0" fontId="11" fillId="0" borderId="0" xfId="0" applyFont="1" applyAlignment="1">
      <alignment/>
    </xf>
    <xf numFmtId="41" fontId="8" fillId="0" borderId="0" xfId="0" applyNumberFormat="1" applyFont="1" applyAlignment="1">
      <alignment/>
    </xf>
    <xf numFmtId="41" fontId="8" fillId="0" borderId="11" xfId="0" applyNumberFormat="1" applyFont="1" applyBorder="1" applyAlignment="1">
      <alignment/>
    </xf>
    <xf numFmtId="41" fontId="8" fillId="0" borderId="12" xfId="0" applyNumberFormat="1" applyFont="1" applyBorder="1" applyAlignment="1">
      <alignment/>
    </xf>
    <xf numFmtId="41" fontId="8" fillId="0" borderId="1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41" fontId="8" fillId="0" borderId="9" xfId="15" applyNumberFormat="1" applyFont="1" applyBorder="1" applyAlignment="1">
      <alignment horizontal="right"/>
    </xf>
    <xf numFmtId="41" fontId="8" fillId="0" borderId="0" xfId="15" applyNumberFormat="1" applyFont="1" applyBorder="1" applyAlignment="1">
      <alignment horizontal="right"/>
    </xf>
    <xf numFmtId="41" fontId="8" fillId="0" borderId="7" xfId="0" applyNumberFormat="1" applyFont="1" applyBorder="1" applyAlignment="1">
      <alignment/>
    </xf>
    <xf numFmtId="37" fontId="10" fillId="2" borderId="0" xfId="0" applyNumberFormat="1" applyFont="1" applyFill="1" applyAlignment="1">
      <alignment/>
    </xf>
    <xf numFmtId="0" fontId="8" fillId="0" borderId="0" xfId="0" applyFont="1" applyBorder="1" applyAlignment="1">
      <alignment horizontal="right"/>
    </xf>
    <xf numFmtId="41" fontId="8" fillId="0" borderId="0" xfId="15" applyNumberFormat="1" applyFont="1" applyBorder="1" applyAlignment="1">
      <alignment horizontal="center"/>
    </xf>
    <xf numFmtId="41" fontId="8" fillId="0" borderId="0" xfId="0" applyNumberFormat="1" applyFont="1" applyBorder="1" applyAlignment="1">
      <alignment horizontal="center"/>
    </xf>
    <xf numFmtId="216" fontId="8" fillId="0" borderId="0" xfId="17" applyNumberFormat="1" applyFont="1" applyBorder="1" applyAlignment="1">
      <alignment horizontal="center"/>
    </xf>
    <xf numFmtId="39" fontId="8" fillId="0" borderId="0" xfId="0" applyNumberFormat="1" applyFont="1" applyAlignment="1">
      <alignment/>
    </xf>
    <xf numFmtId="214" fontId="8" fillId="0" borderId="0" xfId="15" applyNumberFormat="1" applyFont="1" applyBorder="1" applyAlignment="1">
      <alignment horizontal="center"/>
    </xf>
    <xf numFmtId="214" fontId="8" fillId="0" borderId="0" xfId="0" applyNumberFormat="1" applyFont="1" applyAlignment="1">
      <alignment/>
    </xf>
    <xf numFmtId="0" fontId="8" fillId="0" borderId="0" xfId="0" applyFont="1" applyBorder="1" applyAlignment="1" quotePrefix="1">
      <alignment horizontal="center"/>
    </xf>
    <xf numFmtId="0" fontId="12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41" fontId="8" fillId="0" borderId="13" xfId="0" applyNumberFormat="1" applyFont="1" applyBorder="1" applyAlignment="1">
      <alignment horizontal="center"/>
    </xf>
    <xf numFmtId="37" fontId="8" fillId="0" borderId="9" xfId="0" applyNumberFormat="1" applyFont="1" applyBorder="1" applyAlignment="1">
      <alignment horizontal="right"/>
    </xf>
    <xf numFmtId="41" fontId="8" fillId="0" borderId="13" xfId="15" applyNumberFormat="1" applyFont="1" applyBorder="1" applyAlignment="1">
      <alignment horizontal="center"/>
    </xf>
    <xf numFmtId="41" fontId="8" fillId="0" borderId="13" xfId="17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1" fontId="7" fillId="0" borderId="9" xfId="0" applyNumberFormat="1" applyFont="1" applyBorder="1" applyAlignment="1">
      <alignment horizontal="center"/>
    </xf>
    <xf numFmtId="41" fontId="7" fillId="0" borderId="14" xfId="0" applyNumberFormat="1" applyFont="1" applyBorder="1" applyAlignment="1">
      <alignment horizontal="center"/>
    </xf>
    <xf numFmtId="39" fontId="7" fillId="0" borderId="0" xfId="0" applyNumberFormat="1" applyFont="1" applyBorder="1" applyAlignment="1">
      <alignment horizontal="left"/>
    </xf>
    <xf numFmtId="39" fontId="7" fillId="0" borderId="0" xfId="0" applyNumberFormat="1" applyFont="1" applyBorder="1" applyAlignment="1">
      <alignment/>
    </xf>
    <xf numFmtId="39" fontId="7" fillId="0" borderId="7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37" fontId="10" fillId="0" borderId="3" xfId="0" applyNumberFormat="1" applyFont="1" applyFill="1" applyBorder="1" applyAlignment="1">
      <alignment/>
    </xf>
    <xf numFmtId="37" fontId="10" fillId="0" borderId="0" xfId="0" applyNumberFormat="1" applyFont="1" applyFill="1" applyBorder="1" applyAlignment="1">
      <alignment/>
    </xf>
    <xf numFmtId="14" fontId="8" fillId="2" borderId="7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7" fillId="0" borderId="0" xfId="0" applyFont="1" applyAlignment="1">
      <alignment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justify"/>
    </xf>
    <xf numFmtId="196" fontId="8" fillId="0" borderId="1" xfId="15" applyNumberFormat="1" applyFont="1" applyBorder="1" applyAlignment="1">
      <alignment horizontal="center" vertical="center"/>
    </xf>
    <xf numFmtId="196" fontId="8" fillId="0" borderId="0" xfId="15" applyNumberFormat="1" applyFont="1" applyAlignment="1">
      <alignment horizontal="center" vertical="center"/>
    </xf>
    <xf numFmtId="196" fontId="8" fillId="0" borderId="0" xfId="15" applyNumberFormat="1" applyFont="1" applyAlignment="1">
      <alignment vertical="center"/>
    </xf>
    <xf numFmtId="196" fontId="7" fillId="0" borderId="0" xfId="15" applyNumberFormat="1" applyFont="1" applyAlignment="1">
      <alignment horizontal="center"/>
    </xf>
    <xf numFmtId="196" fontId="8" fillId="0" borderId="3" xfId="15" applyNumberFormat="1" applyFont="1" applyBorder="1" applyAlignment="1">
      <alignment horizontal="center" vertical="center"/>
    </xf>
    <xf numFmtId="196" fontId="8" fillId="0" borderId="11" xfId="15" applyNumberFormat="1" applyFont="1" applyBorder="1" applyAlignment="1">
      <alignment horizontal="center" vertical="center"/>
    </xf>
    <xf numFmtId="196" fontId="8" fillId="0" borderId="1" xfId="15" applyNumberFormat="1" applyFont="1" applyBorder="1" applyAlignment="1">
      <alignment/>
    </xf>
    <xf numFmtId="196" fontId="0" fillId="0" borderId="0" xfId="15" applyNumberFormat="1" applyFill="1" applyAlignment="1">
      <alignment/>
    </xf>
    <xf numFmtId="196" fontId="0" fillId="0" borderId="12" xfId="15" applyNumberFormat="1" applyFill="1" applyBorder="1" applyAlignment="1">
      <alignment/>
    </xf>
    <xf numFmtId="0" fontId="7" fillId="0" borderId="0" xfId="15" applyNumberFormat="1" applyFont="1" applyAlignment="1">
      <alignment horizontal="center"/>
    </xf>
    <xf numFmtId="14" fontId="7" fillId="0" borderId="0" xfId="15" applyNumberFormat="1" applyFont="1" applyAlignment="1">
      <alignment horizontal="center"/>
    </xf>
    <xf numFmtId="43" fontId="8" fillId="0" borderId="0" xfId="15" applyFont="1" applyAlignment="1">
      <alignment horizontal="right"/>
    </xf>
    <xf numFmtId="43" fontId="8" fillId="0" borderId="0" xfId="0" applyNumberFormat="1" applyFont="1" applyAlignment="1">
      <alignment/>
    </xf>
    <xf numFmtId="37" fontId="14" fillId="2" borderId="9" xfId="0" applyNumberFormat="1" applyFont="1" applyFill="1" applyBorder="1" applyAlignment="1">
      <alignment/>
    </xf>
    <xf numFmtId="37" fontId="10" fillId="2" borderId="13" xfId="15" applyNumberFormat="1" applyFont="1" applyFill="1" applyBorder="1" applyAlignment="1">
      <alignment/>
    </xf>
    <xf numFmtId="37" fontId="10" fillId="2" borderId="13" xfId="0" applyNumberFormat="1" applyFont="1" applyFill="1" applyBorder="1" applyAlignment="1">
      <alignment/>
    </xf>
    <xf numFmtId="37" fontId="10" fillId="2" borderId="14" xfId="0" applyNumberFormat="1" applyFont="1" applyFill="1" applyBorder="1" applyAlignment="1">
      <alignment/>
    </xf>
    <xf numFmtId="39" fontId="7" fillId="2" borderId="7" xfId="15" applyNumberFormat="1" applyFont="1" applyFill="1" applyBorder="1" applyAlignment="1">
      <alignment/>
    </xf>
    <xf numFmtId="37" fontId="8" fillId="3" borderId="3" xfId="0" applyNumberFormat="1" applyFont="1" applyFill="1" applyBorder="1" applyAlignment="1">
      <alignment/>
    </xf>
    <xf numFmtId="37" fontId="8" fillId="3" borderId="7" xfId="0" applyNumberFormat="1" applyFont="1" applyFill="1" applyBorder="1" applyAlignment="1">
      <alignment horizontal="center"/>
    </xf>
    <xf numFmtId="14" fontId="8" fillId="3" borderId="7" xfId="0" applyNumberFormat="1" applyFont="1" applyFill="1" applyBorder="1" applyAlignment="1">
      <alignment horizontal="center"/>
    </xf>
    <xf numFmtId="37" fontId="8" fillId="3" borderId="7" xfId="0" applyNumberFormat="1" applyFont="1" applyFill="1" applyBorder="1" applyAlignment="1">
      <alignment/>
    </xf>
    <xf numFmtId="37" fontId="10" fillId="3" borderId="8" xfId="0" applyNumberFormat="1" applyFont="1" applyFill="1" applyBorder="1" applyAlignment="1">
      <alignment horizontal="center"/>
    </xf>
    <xf numFmtId="37" fontId="10" fillId="3" borderId="9" xfId="0" applyNumberFormat="1" applyFont="1" applyFill="1" applyBorder="1" applyAlignment="1">
      <alignment horizontal="center"/>
    </xf>
    <xf numFmtId="37" fontId="10" fillId="3" borderId="9" xfId="15" applyNumberFormat="1" applyFont="1" applyFill="1" applyBorder="1" applyAlignment="1">
      <alignment/>
    </xf>
    <xf numFmtId="37" fontId="10" fillId="3" borderId="9" xfId="0" applyNumberFormat="1" applyFont="1" applyFill="1" applyBorder="1" applyAlignment="1">
      <alignment/>
    </xf>
    <xf numFmtId="37" fontId="10" fillId="3" borderId="13" xfId="15" applyNumberFormat="1" applyFont="1" applyFill="1" applyBorder="1" applyAlignment="1">
      <alignment/>
    </xf>
    <xf numFmtId="37" fontId="14" fillId="3" borderId="9" xfId="0" applyNumberFormat="1" applyFont="1" applyFill="1" applyBorder="1" applyAlignment="1">
      <alignment/>
    </xf>
    <xf numFmtId="37" fontId="10" fillId="3" borderId="13" xfId="0" applyNumberFormat="1" applyFont="1" applyFill="1" applyBorder="1" applyAlignment="1">
      <alignment/>
    </xf>
    <xf numFmtId="37" fontId="10" fillId="3" borderId="14" xfId="0" applyNumberFormat="1" applyFont="1" applyFill="1" applyBorder="1" applyAlignment="1">
      <alignment/>
    </xf>
    <xf numFmtId="37" fontId="10" fillId="3" borderId="0" xfId="0" applyNumberFormat="1" applyFont="1" applyFill="1" applyAlignment="1">
      <alignment/>
    </xf>
    <xf numFmtId="41" fontId="15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37" fontId="8" fillId="0" borderId="0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37" fontId="14" fillId="0" borderId="7" xfId="0" applyNumberFormat="1" applyFont="1" applyFill="1" applyBorder="1" applyAlignment="1">
      <alignment/>
    </xf>
    <xf numFmtId="0" fontId="12" fillId="0" borderId="0" xfId="0" applyFont="1" applyBorder="1" applyAlignment="1">
      <alignment horizontal="center"/>
    </xf>
    <xf numFmtId="43" fontId="12" fillId="0" borderId="0" xfId="15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1" fontId="15" fillId="0" borderId="0" xfId="17" applyNumberFormat="1" applyFont="1" applyBorder="1" applyAlignment="1">
      <alignment horizontal="center"/>
    </xf>
    <xf numFmtId="43" fontId="15" fillId="0" borderId="0" xfId="15" applyFont="1" applyBorder="1" applyAlignment="1">
      <alignment horizontal="center"/>
    </xf>
    <xf numFmtId="43" fontId="7" fillId="0" borderId="9" xfId="15" applyFont="1" applyBorder="1" applyAlignment="1">
      <alignment horizontal="center"/>
    </xf>
    <xf numFmtId="189" fontId="8" fillId="0" borderId="0" xfId="0" applyNumberFormat="1" applyFont="1" applyAlignment="1">
      <alignment vertical="center"/>
    </xf>
    <xf numFmtId="43" fontId="8" fillId="0" borderId="0" xfId="0" applyNumberFormat="1" applyFont="1" applyAlignment="1">
      <alignment vertical="center"/>
    </xf>
    <xf numFmtId="43" fontId="7" fillId="3" borderId="9" xfId="15" applyFont="1" applyFill="1" applyBorder="1" applyAlignment="1">
      <alignment horizontal="center"/>
    </xf>
    <xf numFmtId="43" fontId="15" fillId="0" borderId="0" xfId="15" applyFont="1" applyAlignment="1">
      <alignment/>
    </xf>
    <xf numFmtId="196" fontId="8" fillId="0" borderId="0" xfId="15" applyNumberFormat="1" applyFont="1" applyFill="1" applyAlignment="1">
      <alignment horizontal="center" vertical="center"/>
    </xf>
    <xf numFmtId="41" fontId="8" fillId="0" borderId="9" xfId="15" applyNumberFormat="1" applyFont="1" applyBorder="1" applyAlignment="1">
      <alignment/>
    </xf>
    <xf numFmtId="0" fontId="8" fillId="0" borderId="0" xfId="0" applyFont="1" applyBorder="1" applyAlignment="1">
      <alignment/>
    </xf>
    <xf numFmtId="40" fontId="8" fillId="0" borderId="0" xfId="0" applyNumberFormat="1" applyFont="1" applyAlignment="1">
      <alignment/>
    </xf>
    <xf numFmtId="43" fontId="8" fillId="0" borderId="0" xfId="15" applyFont="1" applyBorder="1" applyAlignment="1">
      <alignment/>
    </xf>
    <xf numFmtId="43" fontId="8" fillId="0" borderId="0" xfId="0" applyNumberFormat="1" applyFont="1" applyBorder="1" applyAlignment="1">
      <alignment/>
    </xf>
    <xf numFmtId="43" fontId="8" fillId="0" borderId="0" xfId="15" applyFont="1" applyAlignment="1">
      <alignment/>
    </xf>
    <xf numFmtId="196" fontId="8" fillId="0" borderId="0" xfId="0" applyNumberFormat="1" applyFont="1" applyAlignment="1" quotePrefix="1">
      <alignment/>
    </xf>
    <xf numFmtId="196" fontId="8" fillId="0" borderId="0" xfId="0" applyNumberFormat="1" applyFont="1" applyAlignment="1">
      <alignment/>
    </xf>
    <xf numFmtId="196" fontId="8" fillId="0" borderId="0" xfId="0" applyNumberFormat="1" applyFont="1" applyAlignment="1">
      <alignment horizontal="center"/>
    </xf>
    <xf numFmtId="0" fontId="8" fillId="4" borderId="3" xfId="0" applyFont="1" applyFill="1" applyBorder="1" applyAlignment="1">
      <alignment/>
    </xf>
    <xf numFmtId="0" fontId="8" fillId="4" borderId="7" xfId="0" applyFont="1" applyFill="1" applyBorder="1" applyAlignment="1">
      <alignment/>
    </xf>
    <xf numFmtId="37" fontId="10" fillId="4" borderId="9" xfId="0" applyNumberFormat="1" applyFont="1" applyFill="1" applyBorder="1" applyAlignment="1">
      <alignment/>
    </xf>
    <xf numFmtId="37" fontId="10" fillId="4" borderId="14" xfId="0" applyNumberFormat="1" applyFont="1" applyFill="1" applyBorder="1" applyAlignment="1">
      <alignment/>
    </xf>
    <xf numFmtId="43" fontId="7" fillId="4" borderId="9" xfId="15" applyFont="1" applyFill="1" applyBorder="1" applyAlignment="1">
      <alignment horizontal="center"/>
    </xf>
    <xf numFmtId="0" fontId="8" fillId="4" borderId="13" xfId="0" applyFont="1" applyFill="1" applyBorder="1" applyAlignment="1">
      <alignment/>
    </xf>
    <xf numFmtId="0" fontId="8" fillId="4" borderId="15" xfId="0" applyFont="1" applyFill="1" applyBorder="1" applyAlignment="1">
      <alignment/>
    </xf>
    <xf numFmtId="0" fontId="8" fillId="4" borderId="8" xfId="0" applyFont="1" applyFill="1" applyBorder="1" applyAlignment="1">
      <alignment/>
    </xf>
    <xf numFmtId="0" fontId="8" fillId="4" borderId="9" xfId="0" applyFont="1" applyFill="1" applyBorder="1" applyAlignment="1">
      <alignment/>
    </xf>
    <xf numFmtId="37" fontId="8" fillId="4" borderId="9" xfId="0" applyNumberFormat="1" applyFont="1" applyFill="1" applyBorder="1" applyAlignment="1">
      <alignment/>
    </xf>
    <xf numFmtId="37" fontId="8" fillId="4" borderId="13" xfId="0" applyNumberFormat="1" applyFont="1" applyFill="1" applyBorder="1" applyAlignment="1">
      <alignment/>
    </xf>
    <xf numFmtId="37" fontId="14" fillId="4" borderId="8" xfId="0" applyNumberFormat="1" applyFont="1" applyFill="1" applyBorder="1" applyAlignment="1">
      <alignment/>
    </xf>
    <xf numFmtId="37" fontId="14" fillId="4" borderId="13" xfId="0" applyNumberFormat="1" applyFont="1" applyFill="1" applyBorder="1" applyAlignment="1">
      <alignment/>
    </xf>
    <xf numFmtId="0" fontId="8" fillId="0" borderId="0" xfId="0" applyFont="1" applyAlignment="1" quotePrefix="1">
      <alignment/>
    </xf>
    <xf numFmtId="37" fontId="8" fillId="4" borderId="7" xfId="0" applyNumberFormat="1" applyFont="1" applyFill="1" applyBorder="1" applyAlignment="1">
      <alignment/>
    </xf>
    <xf numFmtId="196" fontId="8" fillId="0" borderId="0" xfId="15" applyNumberFormat="1" applyFont="1" applyBorder="1" applyAlignment="1">
      <alignment/>
    </xf>
    <xf numFmtId="0" fontId="8" fillId="0" borderId="0" xfId="0" applyFont="1" applyFill="1" applyBorder="1" applyAlignment="1">
      <alignment horizontal="center"/>
    </xf>
    <xf numFmtId="196" fontId="9" fillId="0" borderId="0" xfId="15" applyNumberFormat="1" applyFont="1" applyFill="1" applyBorder="1" applyAlignment="1">
      <alignment horizontal="center"/>
    </xf>
    <xf numFmtId="43" fontId="8" fillId="0" borderId="0" xfId="15" applyFont="1" applyFill="1" applyBorder="1" applyAlignment="1">
      <alignment/>
    </xf>
    <xf numFmtId="196" fontId="8" fillId="0" borderId="0" xfId="15" applyNumberFormat="1" applyFont="1" applyFill="1" applyBorder="1" applyAlignment="1">
      <alignment/>
    </xf>
    <xf numFmtId="0" fontId="8" fillId="5" borderId="3" xfId="0" applyFont="1" applyFill="1" applyBorder="1" applyAlignment="1">
      <alignment/>
    </xf>
    <xf numFmtId="0" fontId="8" fillId="5" borderId="7" xfId="0" applyFont="1" applyFill="1" applyBorder="1" applyAlignment="1">
      <alignment/>
    </xf>
    <xf numFmtId="0" fontId="8" fillId="5" borderId="13" xfId="0" applyFont="1" applyFill="1" applyBorder="1" applyAlignment="1">
      <alignment/>
    </xf>
    <xf numFmtId="0" fontId="8" fillId="5" borderId="15" xfId="0" applyFont="1" applyFill="1" applyBorder="1" applyAlignment="1">
      <alignment/>
    </xf>
    <xf numFmtId="0" fontId="8" fillId="5" borderId="8" xfId="0" applyFont="1" applyFill="1" applyBorder="1" applyAlignment="1">
      <alignment/>
    </xf>
    <xf numFmtId="0" fontId="8" fillId="5" borderId="9" xfId="0" applyFont="1" applyFill="1" applyBorder="1" applyAlignment="1">
      <alignment/>
    </xf>
    <xf numFmtId="37" fontId="8" fillId="5" borderId="9" xfId="0" applyNumberFormat="1" applyFont="1" applyFill="1" applyBorder="1" applyAlignment="1">
      <alignment/>
    </xf>
    <xf numFmtId="37" fontId="10" fillId="5" borderId="9" xfId="0" applyNumberFormat="1" applyFont="1" applyFill="1" applyBorder="1" applyAlignment="1">
      <alignment/>
    </xf>
    <xf numFmtId="37" fontId="8" fillId="5" borderId="13" xfId="0" applyNumberFormat="1" applyFont="1" applyFill="1" applyBorder="1" applyAlignment="1">
      <alignment/>
    </xf>
    <xf numFmtId="37" fontId="14" fillId="5" borderId="8" xfId="0" applyNumberFormat="1" applyFont="1" applyFill="1" applyBorder="1" applyAlignment="1">
      <alignment/>
    </xf>
    <xf numFmtId="37" fontId="14" fillId="5" borderId="13" xfId="0" applyNumberFormat="1" applyFont="1" applyFill="1" applyBorder="1" applyAlignment="1">
      <alignment/>
    </xf>
    <xf numFmtId="37" fontId="8" fillId="5" borderId="7" xfId="0" applyNumberFormat="1" applyFont="1" applyFill="1" applyBorder="1" applyAlignment="1">
      <alignment/>
    </xf>
    <xf numFmtId="37" fontId="10" fillId="5" borderId="14" xfId="0" applyNumberFormat="1" applyFont="1" applyFill="1" applyBorder="1" applyAlignment="1">
      <alignment/>
    </xf>
    <xf numFmtId="43" fontId="7" fillId="5" borderId="9" xfId="15" applyFont="1" applyFill="1" applyBorder="1" applyAlignment="1">
      <alignment horizontal="center"/>
    </xf>
    <xf numFmtId="0" fontId="8" fillId="0" borderId="0" xfId="0" applyFont="1" applyFill="1" applyAlignment="1">
      <alignment/>
    </xf>
    <xf numFmtId="41" fontId="8" fillId="0" borderId="0" xfId="15" applyNumberFormat="1" applyFont="1" applyFill="1" applyAlignment="1">
      <alignment horizontal="left" indent="3"/>
    </xf>
    <xf numFmtId="41" fontId="8" fillId="0" borderId="12" xfId="0" applyNumberFormat="1" applyFont="1" applyFill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17" xfId="0" applyFont="1" applyBorder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Date" xfId="19"/>
    <cellStyle name="Fixed" xfId="20"/>
    <cellStyle name="Followed Hyperlink" xfId="21"/>
    <cellStyle name="Heading1" xfId="22"/>
    <cellStyle name="Heading2" xfId="23"/>
    <cellStyle name="Hyperlink" xfId="24"/>
    <cellStyle name="Normal - Style1" xfId="25"/>
    <cellStyle name="Percent" xfId="26"/>
    <cellStyle name="Tot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03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28258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08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zoomScale="75" zoomScaleNormal="75" workbookViewId="0" topLeftCell="A51">
      <selection activeCell="D52" sqref="D52"/>
    </sheetView>
  </sheetViews>
  <sheetFormatPr defaultColWidth="9.00390625" defaultRowHeight="16.5"/>
  <cols>
    <col min="1" max="1" width="5.25390625" style="4" customWidth="1"/>
    <col min="2" max="2" width="43.125" style="4" customWidth="1"/>
    <col min="3" max="3" width="18.375" style="4" customWidth="1"/>
    <col min="4" max="4" width="14.25390625" style="8" bestFit="1" customWidth="1"/>
    <col min="5" max="5" width="13.75390625" style="4" bestFit="1" customWidth="1"/>
    <col min="6" max="6" width="9.00390625" style="4" customWidth="1"/>
    <col min="7" max="7" width="13.25390625" style="4" customWidth="1"/>
    <col min="8" max="16384" width="9.00390625" style="4" customWidth="1"/>
  </cols>
  <sheetData>
    <row r="1" spans="1:2" ht="18.75">
      <c r="A1" s="92" t="s">
        <v>17</v>
      </c>
      <c r="B1" s="3"/>
    </row>
    <row r="2" spans="1:2" ht="15.75">
      <c r="A2" s="3"/>
      <c r="B2" s="3"/>
    </row>
    <row r="3" spans="1:5" ht="15.75">
      <c r="A3" s="12" t="s">
        <v>80</v>
      </c>
      <c r="B3" s="3"/>
      <c r="D3" s="105"/>
      <c r="E3" s="17"/>
    </row>
    <row r="4" spans="1:5" ht="15.75">
      <c r="A4" s="12" t="s">
        <v>125</v>
      </c>
      <c r="B4" s="3"/>
      <c r="D4" s="99" t="s">
        <v>21</v>
      </c>
      <c r="E4" s="99" t="s">
        <v>21</v>
      </c>
    </row>
    <row r="5" spans="4:5" ht="15.75">
      <c r="D5" s="99" t="s">
        <v>22</v>
      </c>
      <c r="E5" s="99" t="s">
        <v>115</v>
      </c>
    </row>
    <row r="6" spans="4:5" ht="15.75">
      <c r="D6" s="99" t="s">
        <v>23</v>
      </c>
      <c r="E6" s="99" t="s">
        <v>23</v>
      </c>
    </row>
    <row r="7" spans="4:5" ht="15.75">
      <c r="D7" s="106" t="s">
        <v>126</v>
      </c>
      <c r="E7" s="106" t="s">
        <v>111</v>
      </c>
    </row>
    <row r="8" spans="4:5" ht="15.75">
      <c r="D8" s="99" t="s">
        <v>24</v>
      </c>
      <c r="E8" s="99" t="s">
        <v>24</v>
      </c>
    </row>
    <row r="9" ht="15.75">
      <c r="A9" s="2" t="s">
        <v>53</v>
      </c>
    </row>
    <row r="10" spans="1:5" ht="16.5">
      <c r="A10" s="3" t="s">
        <v>43</v>
      </c>
      <c r="B10" s="3"/>
      <c r="C10" s="3"/>
      <c r="D10" s="103">
        <v>2775</v>
      </c>
      <c r="E10" s="150">
        <v>231</v>
      </c>
    </row>
    <row r="11" spans="1:4" ht="15.75">
      <c r="A11" s="3" t="s">
        <v>40</v>
      </c>
      <c r="B11" s="3"/>
      <c r="C11" s="3"/>
      <c r="D11" s="98"/>
    </row>
    <row r="12" spans="1:5" ht="16.5" hidden="1">
      <c r="A12" s="3"/>
      <c r="B12" s="3" t="s">
        <v>101</v>
      </c>
      <c r="C12" s="3"/>
      <c r="D12" s="103">
        <v>0</v>
      </c>
      <c r="E12" s="148">
        <v>0</v>
      </c>
    </row>
    <row r="13" spans="2:5" ht="16.5">
      <c r="B13" s="3" t="s">
        <v>3</v>
      </c>
      <c r="C13" s="3"/>
      <c r="D13" s="103">
        <v>109</v>
      </c>
      <c r="E13" s="4">
        <v>86</v>
      </c>
    </row>
    <row r="14" spans="2:5" ht="16.5">
      <c r="B14" s="3" t="s">
        <v>44</v>
      </c>
      <c r="C14" s="3"/>
      <c r="D14" s="103">
        <v>118</v>
      </c>
      <c r="E14" s="4">
        <v>145</v>
      </c>
    </row>
    <row r="15" spans="2:5" ht="16.5">
      <c r="B15" s="3" t="s">
        <v>45</v>
      </c>
      <c r="C15" s="3"/>
      <c r="D15" s="103">
        <v>-35</v>
      </c>
      <c r="E15" s="8">
        <v>-22</v>
      </c>
    </row>
    <row r="16" spans="2:5" ht="16.5">
      <c r="B16" s="3" t="s">
        <v>109</v>
      </c>
      <c r="C16" s="3"/>
      <c r="D16" s="103">
        <v>-12</v>
      </c>
      <c r="E16" s="8">
        <v>0</v>
      </c>
    </row>
    <row r="17" spans="2:6" ht="16.5">
      <c r="B17" s="3" t="s">
        <v>103</v>
      </c>
      <c r="C17" s="3"/>
      <c r="D17" s="103">
        <v>0</v>
      </c>
      <c r="E17" s="150">
        <v>-27</v>
      </c>
      <c r="F17" s="165"/>
    </row>
    <row r="18" spans="1:5" ht="16.5">
      <c r="A18" s="3"/>
      <c r="B18" s="3"/>
      <c r="C18" s="3"/>
      <c r="D18" s="104"/>
      <c r="E18" s="104"/>
    </row>
    <row r="19" spans="1:5" ht="15.75">
      <c r="A19" s="3" t="s">
        <v>46</v>
      </c>
      <c r="B19" s="3"/>
      <c r="C19" s="3"/>
      <c r="D19" s="97">
        <f>SUM(D10:D18)</f>
        <v>2955</v>
      </c>
      <c r="E19" s="97">
        <f>SUM(E10:E18)</f>
        <v>413</v>
      </c>
    </row>
    <row r="20" spans="1:4" ht="15.75">
      <c r="A20" s="3"/>
      <c r="B20" s="3"/>
      <c r="C20" s="3"/>
      <c r="D20" s="98"/>
    </row>
    <row r="21" spans="1:4" ht="15.75">
      <c r="A21" s="3" t="s">
        <v>41</v>
      </c>
      <c r="B21" s="3"/>
      <c r="C21" s="3"/>
      <c r="D21" s="98"/>
    </row>
    <row r="22" spans="1:5" ht="16.5">
      <c r="A22" s="3"/>
      <c r="B22" s="3" t="s">
        <v>47</v>
      </c>
      <c r="C22" s="3"/>
      <c r="D22" s="103">
        <v>20</v>
      </c>
      <c r="E22" s="150">
        <v>23</v>
      </c>
    </row>
    <row r="23" spans="1:5" ht="16.5">
      <c r="A23" s="3"/>
      <c r="B23" s="3" t="s">
        <v>123</v>
      </c>
      <c r="C23" s="3"/>
      <c r="D23" s="103">
        <v>-18</v>
      </c>
      <c r="E23" s="8">
        <v>-739</v>
      </c>
    </row>
    <row r="24" spans="1:5" ht="16.5">
      <c r="A24" s="3"/>
      <c r="B24" s="3" t="s">
        <v>48</v>
      </c>
      <c r="C24" s="3"/>
      <c r="D24" s="103">
        <v>-6347</v>
      </c>
      <c r="E24" s="150">
        <v>-1236</v>
      </c>
    </row>
    <row r="25" spans="1:6" ht="16.5">
      <c r="A25" s="3"/>
      <c r="B25" s="3" t="s">
        <v>49</v>
      </c>
      <c r="C25" s="3"/>
      <c r="D25" s="103">
        <v>4807</v>
      </c>
      <c r="E25" s="150">
        <v>8959</v>
      </c>
      <c r="F25" s="165"/>
    </row>
    <row r="26" spans="1:5" ht="16.5">
      <c r="A26" s="3"/>
      <c r="B26" s="3" t="s">
        <v>94</v>
      </c>
      <c r="C26" s="3"/>
      <c r="D26" s="103">
        <v>16327</v>
      </c>
      <c r="E26" s="150">
        <v>-3979</v>
      </c>
    </row>
    <row r="27" spans="1:5" ht="15.75">
      <c r="A27" s="3" t="s">
        <v>50</v>
      </c>
      <c r="B27" s="3"/>
      <c r="C27" s="3"/>
      <c r="D27" s="100">
        <v>17744</v>
      </c>
      <c r="E27" s="100">
        <f>SUM(E19:E26)</f>
        <v>3441</v>
      </c>
    </row>
    <row r="28" spans="1:4" ht="15.75">
      <c r="A28" s="3"/>
      <c r="B28" s="3"/>
      <c r="C28" s="3"/>
      <c r="D28" s="98"/>
    </row>
    <row r="29" spans="1:5" ht="16.5">
      <c r="A29" s="3" t="s">
        <v>51</v>
      </c>
      <c r="B29" s="3"/>
      <c r="C29" s="138"/>
      <c r="D29" s="103">
        <v>-118</v>
      </c>
      <c r="E29" s="150">
        <v>-145</v>
      </c>
    </row>
    <row r="30" spans="1:5" ht="16.5">
      <c r="A30" s="3" t="s">
        <v>95</v>
      </c>
      <c r="B30" s="3"/>
      <c r="C30" s="138"/>
      <c r="D30" s="103">
        <v>0</v>
      </c>
      <c r="E30" s="150">
        <v>0</v>
      </c>
    </row>
    <row r="31" spans="1:5" ht="16.5" hidden="1">
      <c r="A31" s="3" t="s">
        <v>104</v>
      </c>
      <c r="B31" s="3"/>
      <c r="C31" s="3"/>
      <c r="D31" s="103">
        <v>0</v>
      </c>
      <c r="E31" s="4">
        <v>0</v>
      </c>
    </row>
    <row r="32" spans="1:5" ht="16.5">
      <c r="A32" s="3" t="s">
        <v>104</v>
      </c>
      <c r="B32" s="3"/>
      <c r="C32" s="3"/>
      <c r="D32" s="103">
        <v>0</v>
      </c>
      <c r="E32" s="148">
        <v>0</v>
      </c>
    </row>
    <row r="33" spans="1:5" ht="15.75">
      <c r="A33" s="3" t="s">
        <v>52</v>
      </c>
      <c r="B33" s="3"/>
      <c r="C33" s="3"/>
      <c r="D33" s="101">
        <f>SUM(D27:D32)</f>
        <v>17626</v>
      </c>
      <c r="E33" s="101">
        <f>SUM(E27:E32)</f>
        <v>3296</v>
      </c>
    </row>
    <row r="34" spans="1:4" ht="15.75">
      <c r="A34" s="3"/>
      <c r="B34" s="3"/>
      <c r="C34" s="3"/>
      <c r="D34" s="98"/>
    </row>
    <row r="35" spans="1:4" ht="15.75">
      <c r="A35" s="12" t="s">
        <v>54</v>
      </c>
      <c r="B35" s="3"/>
      <c r="C35" s="3"/>
      <c r="D35" s="98"/>
    </row>
    <row r="36" spans="1:4" ht="15.75">
      <c r="A36" s="3"/>
      <c r="B36" s="3"/>
      <c r="C36" s="3"/>
      <c r="D36" s="98"/>
    </row>
    <row r="37" spans="2:5" ht="16.5">
      <c r="B37" s="3" t="s">
        <v>55</v>
      </c>
      <c r="C37" s="3"/>
      <c r="D37" s="103">
        <v>35</v>
      </c>
      <c r="E37" s="150">
        <v>22</v>
      </c>
    </row>
    <row r="38" spans="2:5" ht="16.5">
      <c r="B38" s="3" t="s">
        <v>140</v>
      </c>
      <c r="C38" s="3"/>
      <c r="D38" s="103">
        <v>-183</v>
      </c>
      <c r="E38" s="150">
        <v>-60</v>
      </c>
    </row>
    <row r="39" spans="2:5" ht="16.5">
      <c r="B39" s="3" t="s">
        <v>141</v>
      </c>
      <c r="C39" s="3"/>
      <c r="D39" s="103">
        <v>0</v>
      </c>
      <c r="E39" s="4">
        <v>28</v>
      </c>
    </row>
    <row r="40" spans="2:5" ht="16.5">
      <c r="B40" s="3" t="s">
        <v>106</v>
      </c>
      <c r="C40" s="3"/>
      <c r="D40" s="103">
        <v>0</v>
      </c>
      <c r="E40" s="8">
        <v>0</v>
      </c>
    </row>
    <row r="41" spans="1:5" ht="15.75">
      <c r="A41" s="3" t="s">
        <v>56</v>
      </c>
      <c r="B41" s="3"/>
      <c r="C41" s="3"/>
      <c r="D41" s="101">
        <f>SUM(D37:D40)</f>
        <v>-148</v>
      </c>
      <c r="E41" s="101">
        <f>SUM(E37:E40)</f>
        <v>-10</v>
      </c>
    </row>
    <row r="42" spans="1:4" ht="15.75">
      <c r="A42" s="3"/>
      <c r="B42" s="3"/>
      <c r="C42" s="3"/>
      <c r="D42" s="98"/>
    </row>
    <row r="43" spans="1:4" ht="15.75">
      <c r="A43" s="12" t="s">
        <v>57</v>
      </c>
      <c r="B43" s="3"/>
      <c r="C43" s="3"/>
      <c r="D43" s="98"/>
    </row>
    <row r="44" spans="1:4" ht="15.75">
      <c r="A44" s="3"/>
      <c r="B44" s="13"/>
      <c r="C44" s="3"/>
      <c r="D44" s="98"/>
    </row>
    <row r="45" spans="1:6" ht="16.5">
      <c r="A45" s="3"/>
      <c r="B45" s="3" t="s">
        <v>65</v>
      </c>
      <c r="C45" s="3"/>
      <c r="D45" s="103">
        <v>-920</v>
      </c>
      <c r="E45" s="150">
        <v>-1460</v>
      </c>
      <c r="F45" s="165"/>
    </row>
    <row r="46" spans="1:5" ht="16.5">
      <c r="A46" s="3"/>
      <c r="B46" s="3" t="s">
        <v>96</v>
      </c>
      <c r="C46" s="139"/>
      <c r="D46" s="103">
        <v>52</v>
      </c>
      <c r="E46" s="151">
        <v>367</v>
      </c>
    </row>
    <row r="47" spans="1:5" ht="16.5">
      <c r="A47" s="3"/>
      <c r="B47" s="3" t="s">
        <v>66</v>
      </c>
      <c r="C47" s="3"/>
      <c r="D47" s="103">
        <v>146</v>
      </c>
      <c r="E47" s="8">
        <v>63</v>
      </c>
    </row>
    <row r="48" spans="1:5" ht="16.5">
      <c r="A48" s="3"/>
      <c r="B48" s="3" t="s">
        <v>58</v>
      </c>
      <c r="C48" s="3"/>
      <c r="D48" s="103">
        <v>-78</v>
      </c>
      <c r="E48" s="149">
        <v>-399</v>
      </c>
    </row>
    <row r="49" spans="1:5" ht="16.5">
      <c r="A49" s="3"/>
      <c r="B49" s="3"/>
      <c r="C49" s="3"/>
      <c r="D49" s="103"/>
      <c r="E49" s="108"/>
    </row>
    <row r="50" spans="1:5" ht="15.75">
      <c r="A50" s="3" t="s">
        <v>142</v>
      </c>
      <c r="B50" s="3"/>
      <c r="C50" s="3"/>
      <c r="D50" s="101">
        <f>SUM(D45:D49)</f>
        <v>-800</v>
      </c>
      <c r="E50" s="101">
        <f>SUM(E45:E49)</f>
        <v>-1429</v>
      </c>
    </row>
    <row r="51" spans="1:4" ht="15.75">
      <c r="A51" s="3"/>
      <c r="B51" s="3"/>
      <c r="C51" s="3"/>
      <c r="D51" s="98"/>
    </row>
    <row r="52" spans="1:5" ht="15.75">
      <c r="A52" s="9" t="s">
        <v>59</v>
      </c>
      <c r="B52" s="3"/>
      <c r="C52" s="3"/>
      <c r="D52" s="142">
        <f>+D33+D41+D50</f>
        <v>16678</v>
      </c>
      <c r="E52" s="142">
        <f>+E33+E41+E50</f>
        <v>1857</v>
      </c>
    </row>
    <row r="53" spans="1:5" ht="15.75">
      <c r="A53" s="3"/>
      <c r="B53" s="3"/>
      <c r="C53" s="3"/>
      <c r="D53" s="98"/>
      <c r="E53" s="108"/>
    </row>
    <row r="54" spans="1:6" ht="16.5">
      <c r="A54" s="9" t="s">
        <v>60</v>
      </c>
      <c r="B54" s="3"/>
      <c r="C54" s="3"/>
      <c r="D54" s="103">
        <v>180</v>
      </c>
      <c r="E54" s="149">
        <v>2229</v>
      </c>
      <c r="F54" s="165"/>
    </row>
    <row r="55" spans="1:5" ht="16.5" thickBot="1">
      <c r="A55" s="9" t="s">
        <v>143</v>
      </c>
      <c r="B55" s="3"/>
      <c r="C55" s="3"/>
      <c r="D55" s="96">
        <f>+D52+D54</f>
        <v>16858</v>
      </c>
      <c r="E55" s="96">
        <f>+E52+E54</f>
        <v>4086</v>
      </c>
    </row>
    <row r="56" spans="1:4" ht="16.5" thickTop="1">
      <c r="A56" s="3"/>
      <c r="B56" s="3"/>
      <c r="C56" s="3"/>
      <c r="D56" s="98"/>
    </row>
    <row r="57" spans="1:4" ht="15.75">
      <c r="A57" s="3"/>
      <c r="B57" s="3"/>
      <c r="C57" s="3"/>
      <c r="D57" s="98"/>
    </row>
    <row r="58" spans="1:4" ht="15.75">
      <c r="A58" s="9" t="s">
        <v>61</v>
      </c>
      <c r="B58" s="3"/>
      <c r="C58" s="3"/>
      <c r="D58" s="98"/>
    </row>
    <row r="59" spans="2:5" ht="16.5">
      <c r="B59" s="4" t="s">
        <v>7</v>
      </c>
      <c r="D59" s="103">
        <v>17258</v>
      </c>
      <c r="E59" s="4">
        <v>1950</v>
      </c>
    </row>
    <row r="60" spans="2:5" ht="16.5">
      <c r="B60" s="4" t="s">
        <v>62</v>
      </c>
      <c r="D60" s="103">
        <v>5413</v>
      </c>
      <c r="E60" s="8">
        <v>6037</v>
      </c>
    </row>
    <row r="61" spans="2:5" ht="16.5">
      <c r="B61" s="4" t="s">
        <v>63</v>
      </c>
      <c r="D61" s="103">
        <v>-5813</v>
      </c>
      <c r="E61" s="149">
        <v>-3901</v>
      </c>
    </row>
    <row r="62" spans="4:5" ht="16.5" thickBot="1">
      <c r="D62" s="102">
        <f>SUM(D59:D61)</f>
        <v>16858</v>
      </c>
      <c r="E62" s="102">
        <f>SUM(E59:E61)</f>
        <v>4086</v>
      </c>
    </row>
    <row r="63" spans="3:5" ht="16.5" thickTop="1">
      <c r="C63" s="145"/>
      <c r="D63" s="141"/>
      <c r="E63" s="141"/>
    </row>
    <row r="65" ht="15.75">
      <c r="A65" s="93" t="s">
        <v>81</v>
      </c>
    </row>
    <row r="66" ht="15.75">
      <c r="A66" s="93" t="s">
        <v>124</v>
      </c>
    </row>
    <row r="68" spans="1:9" ht="18">
      <c r="A68" s="186"/>
      <c r="B68" s="186"/>
      <c r="C68" s="186"/>
      <c r="D68" s="169"/>
      <c r="E68" s="128"/>
      <c r="F68" s="28"/>
      <c r="G68" s="28"/>
      <c r="H68" s="28"/>
      <c r="I68" s="28"/>
    </row>
    <row r="69" spans="1:9" ht="15.75">
      <c r="A69" s="186"/>
      <c r="B69" s="186"/>
      <c r="C69" s="186"/>
      <c r="D69" s="170"/>
      <c r="E69" s="128"/>
      <c r="F69" s="28"/>
      <c r="G69" s="28"/>
      <c r="H69" s="28"/>
      <c r="I69" s="28"/>
    </row>
    <row r="70" spans="1:9" ht="15.75">
      <c r="A70" s="186"/>
      <c r="B70" s="186"/>
      <c r="C70" s="186"/>
      <c r="D70" s="170"/>
      <c r="E70" s="128"/>
      <c r="F70" s="28"/>
      <c r="G70" s="28"/>
      <c r="H70" s="28"/>
      <c r="I70" s="28"/>
    </row>
    <row r="71" spans="1:9" ht="15.75">
      <c r="A71" s="186"/>
      <c r="B71" s="186"/>
      <c r="C71" s="186"/>
      <c r="D71" s="170"/>
      <c r="E71" s="128"/>
      <c r="F71" s="28"/>
      <c r="G71" s="146"/>
      <c r="H71" s="28"/>
      <c r="I71" s="28"/>
    </row>
    <row r="72" spans="1:9" ht="15.75">
      <c r="A72" s="186"/>
      <c r="B72" s="186"/>
      <c r="C72" s="186"/>
      <c r="D72" s="171"/>
      <c r="E72" s="128"/>
      <c r="F72" s="28"/>
      <c r="G72" s="146"/>
      <c r="H72" s="28"/>
      <c r="I72" s="28"/>
    </row>
    <row r="73" spans="1:9" ht="15.75">
      <c r="A73" s="186"/>
      <c r="B73" s="186"/>
      <c r="C73" s="186"/>
      <c r="D73" s="171"/>
      <c r="E73" s="128"/>
      <c r="F73" s="28"/>
      <c r="G73" s="146"/>
      <c r="H73" s="28"/>
      <c r="I73" s="28"/>
    </row>
    <row r="74" spans="4:9" ht="15.75">
      <c r="D74" s="167"/>
      <c r="E74" s="28"/>
      <c r="F74" s="28"/>
      <c r="G74" s="146"/>
      <c r="H74" s="28"/>
      <c r="I74" s="28"/>
    </row>
    <row r="75" spans="4:9" ht="15.75">
      <c r="D75" s="167"/>
      <c r="E75" s="28"/>
      <c r="F75" s="28"/>
      <c r="G75" s="147"/>
      <c r="H75" s="28"/>
      <c r="I75" s="28"/>
    </row>
    <row r="76" spans="4:9" ht="15.75">
      <c r="D76" s="167"/>
      <c r="E76" s="28"/>
      <c r="F76" s="28"/>
      <c r="G76" s="28"/>
      <c r="H76" s="28"/>
      <c r="I76" s="28"/>
    </row>
  </sheetData>
  <printOptions/>
  <pageMargins left="0.75" right="0.75" top="0.7" bottom="0.42" header="0.36" footer="0.33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zoomScale="75" zoomScaleNormal="75" workbookViewId="0" topLeftCell="A22">
      <selection activeCell="D35" sqref="D35"/>
    </sheetView>
  </sheetViews>
  <sheetFormatPr defaultColWidth="9.00390625" defaultRowHeight="16.5"/>
  <cols>
    <col min="1" max="1" width="18.25390625" style="4" customWidth="1"/>
    <col min="2" max="2" width="3.375" style="4" customWidth="1"/>
    <col min="3" max="3" width="13.75390625" style="5" customWidth="1"/>
    <col min="4" max="4" width="14.875" style="5" customWidth="1"/>
    <col min="5" max="6" width="13.75390625" style="5" customWidth="1"/>
    <col min="7" max="16384" width="9.00390625" style="4" customWidth="1"/>
  </cols>
  <sheetData>
    <row r="1" ht="18.75">
      <c r="A1" s="92" t="s">
        <v>17</v>
      </c>
    </row>
    <row r="2" ht="15.75">
      <c r="A2" s="3"/>
    </row>
    <row r="3" ht="15.75">
      <c r="A3" s="12" t="s">
        <v>78</v>
      </c>
    </row>
    <row r="4" ht="15.75">
      <c r="A4" s="12" t="s">
        <v>127</v>
      </c>
    </row>
    <row r="6" spans="4:5" ht="15.75">
      <c r="D6" s="5" t="s">
        <v>92</v>
      </c>
      <c r="E6" s="107"/>
    </row>
    <row r="7" spans="4:5" ht="15.75">
      <c r="D7" s="5" t="s">
        <v>86</v>
      </c>
      <c r="E7" s="5" t="s">
        <v>87</v>
      </c>
    </row>
    <row r="8" spans="4:5" ht="15.75">
      <c r="D8" s="5" t="s">
        <v>88</v>
      </c>
      <c r="E8" s="5" t="s">
        <v>90</v>
      </c>
    </row>
    <row r="9" spans="3:6" ht="15.75">
      <c r="C9" s="5" t="s">
        <v>6</v>
      </c>
      <c r="D9" s="5" t="s">
        <v>89</v>
      </c>
      <c r="E9" s="5" t="s">
        <v>91</v>
      </c>
      <c r="F9" s="5" t="s">
        <v>5</v>
      </c>
    </row>
    <row r="10" spans="3:6" ht="18">
      <c r="C10" s="6" t="s">
        <v>42</v>
      </c>
      <c r="D10" s="6" t="s">
        <v>42</v>
      </c>
      <c r="E10" s="6" t="s">
        <v>42</v>
      </c>
      <c r="F10" s="6" t="s">
        <v>42</v>
      </c>
    </row>
    <row r="11" ht="15.75">
      <c r="A11" s="93"/>
    </row>
    <row r="12" spans="1:6" ht="31.5">
      <c r="A12" s="95" t="s">
        <v>129</v>
      </c>
      <c r="C12" s="97">
        <v>40999</v>
      </c>
      <c r="D12" s="97">
        <v>5548</v>
      </c>
      <c r="E12" s="97">
        <v>-17753</v>
      </c>
      <c r="F12" s="97">
        <v>28794</v>
      </c>
    </row>
    <row r="14" spans="1:6" ht="15.75">
      <c r="A14" s="4" t="s">
        <v>100</v>
      </c>
      <c r="C14" s="7">
        <v>0</v>
      </c>
      <c r="D14" s="7">
        <v>0</v>
      </c>
      <c r="E14" s="7">
        <v>0</v>
      </c>
      <c r="F14" s="5">
        <v>0</v>
      </c>
    </row>
    <row r="16" spans="1:6" ht="15.75">
      <c r="A16" s="4" t="s">
        <v>75</v>
      </c>
      <c r="C16" s="5">
        <v>0</v>
      </c>
      <c r="D16" s="5">
        <v>0</v>
      </c>
      <c r="E16" s="7">
        <v>2784</v>
      </c>
      <c r="F16" s="7">
        <v>2784</v>
      </c>
    </row>
    <row r="17" ht="15.75">
      <c r="A17" s="4" t="s">
        <v>76</v>
      </c>
    </row>
    <row r="19" spans="1:6" ht="15.75">
      <c r="A19" s="4" t="s">
        <v>77</v>
      </c>
      <c r="C19" s="5">
        <v>0</v>
      </c>
      <c r="D19" s="5">
        <v>0</v>
      </c>
      <c r="E19" s="5">
        <v>0</v>
      </c>
      <c r="F19" s="5">
        <v>0</v>
      </c>
    </row>
    <row r="21" spans="1:6" ht="35.25" customHeight="1" thickBot="1">
      <c r="A21" s="95" t="s">
        <v>130</v>
      </c>
      <c r="C21" s="96">
        <f>SUM(C12:C20)</f>
        <v>40999</v>
      </c>
      <c r="D21" s="96">
        <f>SUM(D12:D20)</f>
        <v>5548</v>
      </c>
      <c r="E21" s="96">
        <f>SUM(E12:E20)</f>
        <v>-14969</v>
      </c>
      <c r="F21" s="96">
        <f>SUM(F12:F20)</f>
        <v>31578</v>
      </c>
    </row>
    <row r="22" ht="16.5" thickTop="1"/>
    <row r="24" spans="1:6" ht="31.5">
      <c r="A24" s="95" t="s">
        <v>112</v>
      </c>
      <c r="C24" s="7">
        <v>40999</v>
      </c>
      <c r="D24" s="7">
        <v>5548</v>
      </c>
      <c r="E24" s="7">
        <v>-19802</v>
      </c>
      <c r="F24" s="7">
        <v>26745</v>
      </c>
    </row>
    <row r="25" spans="3:6" ht="15.75">
      <c r="C25" s="7"/>
      <c r="D25" s="7"/>
      <c r="E25" s="7"/>
      <c r="F25" s="7"/>
    </row>
    <row r="26" spans="1:6" ht="15.75">
      <c r="A26" s="4" t="s">
        <v>100</v>
      </c>
      <c r="C26" s="7">
        <v>0</v>
      </c>
      <c r="D26" s="7">
        <v>0</v>
      </c>
      <c r="E26" s="7">
        <v>0</v>
      </c>
      <c r="F26" s="7">
        <v>0</v>
      </c>
    </row>
    <row r="27" spans="3:6" ht="15.75">
      <c r="C27" s="7"/>
      <c r="D27" s="7"/>
      <c r="E27" s="7"/>
      <c r="F27" s="7"/>
    </row>
    <row r="28" spans="1:6" ht="15.75">
      <c r="A28" s="4" t="s">
        <v>75</v>
      </c>
      <c r="C28" s="7">
        <v>0</v>
      </c>
      <c r="D28" s="7">
        <v>0</v>
      </c>
      <c r="E28" s="7">
        <v>240</v>
      </c>
      <c r="F28" s="7">
        <v>240</v>
      </c>
    </row>
    <row r="29" spans="1:6" ht="15.75">
      <c r="A29" s="4" t="s">
        <v>76</v>
      </c>
      <c r="C29" s="7"/>
      <c r="D29" s="7"/>
      <c r="E29" s="7"/>
      <c r="F29" s="7"/>
    </row>
    <row r="30" spans="3:6" ht="15.75">
      <c r="C30" s="7"/>
      <c r="D30" s="7"/>
      <c r="E30" s="7"/>
      <c r="F30" s="7"/>
    </row>
    <row r="31" spans="1:6" ht="15.75">
      <c r="A31" s="4" t="s">
        <v>9</v>
      </c>
      <c r="C31" s="7"/>
      <c r="D31" s="7"/>
      <c r="E31" s="7">
        <v>0</v>
      </c>
      <c r="F31" s="7">
        <v>0</v>
      </c>
    </row>
    <row r="32" spans="3:6" ht="15.75">
      <c r="C32" s="7"/>
      <c r="D32" s="7"/>
      <c r="E32" s="7"/>
      <c r="F32" s="7"/>
    </row>
    <row r="33" spans="1:6" ht="15.75">
      <c r="A33" s="4" t="s">
        <v>77</v>
      </c>
      <c r="C33" s="7">
        <v>0</v>
      </c>
      <c r="D33" s="7">
        <v>0</v>
      </c>
      <c r="E33" s="7">
        <v>0</v>
      </c>
      <c r="F33" s="7">
        <v>0</v>
      </c>
    </row>
    <row r="34" spans="3:6" ht="15.75">
      <c r="C34" s="7"/>
      <c r="D34" s="7"/>
      <c r="E34" s="7"/>
      <c r="F34" s="7"/>
    </row>
    <row r="35" spans="1:6" ht="38.25" customHeight="1" thickBot="1">
      <c r="A35" s="95" t="s">
        <v>144</v>
      </c>
      <c r="C35" s="96">
        <f>SUM(C24:C34)</f>
        <v>40999</v>
      </c>
      <c r="D35" s="96">
        <f>SUM(D24:D34)</f>
        <v>5548</v>
      </c>
      <c r="E35" s="96">
        <f>SUM(E24:E34)</f>
        <v>-19562</v>
      </c>
      <c r="F35" s="96">
        <f>SUM(F24:F34)</f>
        <v>26985</v>
      </c>
    </row>
    <row r="36" ht="16.5" thickTop="1"/>
    <row r="38" ht="15.75">
      <c r="A38" s="93" t="s">
        <v>79</v>
      </c>
    </row>
    <row r="39" ht="15.75">
      <c r="A39" s="93" t="s">
        <v>124</v>
      </c>
    </row>
  </sheetData>
  <printOptions horizontalCentered="1"/>
  <pageMargins left="0.64" right="0.36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21"/>
  <sheetViews>
    <sheetView tabSelected="1" zoomScale="75" zoomScaleNormal="75" workbookViewId="0" topLeftCell="A1">
      <selection activeCell="A2" sqref="A2"/>
    </sheetView>
  </sheetViews>
  <sheetFormatPr defaultColWidth="9.00390625" defaultRowHeight="16.5"/>
  <cols>
    <col min="1" max="1" width="4.75390625" style="4" customWidth="1"/>
    <col min="2" max="2" width="3.75390625" style="4" customWidth="1"/>
    <col min="3" max="3" width="5.375" style="4" customWidth="1"/>
    <col min="4" max="6" width="9.00390625" style="4" customWidth="1"/>
    <col min="7" max="7" width="2.00390625" style="4" customWidth="1"/>
    <col min="8" max="17" width="9.75390625" style="4" hidden="1" customWidth="1"/>
    <col min="18" max="18" width="10.625" style="4" hidden="1" customWidth="1"/>
    <col min="19" max="21" width="12.125" style="4" hidden="1" customWidth="1"/>
    <col min="22" max="22" width="11.75390625" style="10" hidden="1" customWidth="1"/>
    <col min="23" max="23" width="10.625" style="10" hidden="1" customWidth="1"/>
    <col min="24" max="24" width="18.625" style="4" customWidth="1"/>
    <col min="25" max="25" width="20.125" style="4" customWidth="1"/>
    <col min="26" max="26" width="17.00390625" style="4" customWidth="1"/>
    <col min="27" max="27" width="21.25390625" style="4" customWidth="1"/>
    <col min="28" max="28" width="10.875" style="4" customWidth="1"/>
    <col min="29" max="29" width="5.375" style="4" customWidth="1"/>
    <col min="30" max="30" width="6.125" style="4" customWidth="1"/>
    <col min="31" max="31" width="5.375" style="4" customWidth="1"/>
    <col min="32" max="34" width="9.00390625" style="4" customWidth="1"/>
    <col min="35" max="35" width="15.875" style="4" customWidth="1"/>
    <col min="36" max="36" width="16.625" style="4" customWidth="1"/>
    <col min="37" max="37" width="9.00390625" style="4" customWidth="1"/>
    <col min="38" max="38" width="16.375" style="4" customWidth="1"/>
    <col min="39" max="16384" width="9.00390625" style="4" customWidth="1"/>
  </cols>
  <sheetData>
    <row r="1" spans="1:31" ht="18.75">
      <c r="A1" s="92" t="s">
        <v>17</v>
      </c>
      <c r="B1" s="15"/>
      <c r="X1" s="15"/>
      <c r="Y1" s="15"/>
      <c r="Z1" s="15"/>
      <c r="AA1" s="15"/>
      <c r="AB1" s="15"/>
      <c r="AC1" s="15"/>
      <c r="AD1" s="92" t="s">
        <v>17</v>
      </c>
      <c r="AE1" s="14"/>
    </row>
    <row r="2" spans="1:29" ht="15.75">
      <c r="A2" s="15"/>
      <c r="B2" s="15"/>
      <c r="X2" s="15"/>
      <c r="Y2" s="15"/>
      <c r="Z2" s="15"/>
      <c r="AA2" s="15"/>
      <c r="AB2" s="15"/>
      <c r="AC2" s="15"/>
    </row>
    <row r="3" spans="1:29" ht="15.75">
      <c r="A3" s="1"/>
      <c r="B3" s="15"/>
      <c r="X3" s="15"/>
      <c r="Y3" s="15"/>
      <c r="Z3" s="15"/>
      <c r="AA3" s="74"/>
      <c r="AB3" s="16"/>
      <c r="AC3" s="15"/>
    </row>
    <row r="4" spans="1:30" ht="15.75">
      <c r="A4" s="76" t="s">
        <v>67</v>
      </c>
      <c r="B4" s="15"/>
      <c r="X4" s="15"/>
      <c r="Y4" s="15"/>
      <c r="Z4" s="15"/>
      <c r="AA4" s="15"/>
      <c r="AB4" s="15"/>
      <c r="AC4" s="16"/>
      <c r="AD4" s="2" t="s">
        <v>73</v>
      </c>
    </row>
    <row r="5" spans="1:40" ht="15.75">
      <c r="A5" s="76" t="s">
        <v>127</v>
      </c>
      <c r="B5" s="15"/>
      <c r="X5" s="17"/>
      <c r="Y5" s="17"/>
      <c r="Z5" s="15"/>
      <c r="AA5" s="17"/>
      <c r="AB5" s="15"/>
      <c r="AC5" s="16"/>
      <c r="AD5" s="2" t="s">
        <v>128</v>
      </c>
      <c r="AN5" s="17"/>
    </row>
    <row r="6" spans="1:40" ht="15.75">
      <c r="A6" s="19"/>
      <c r="B6" s="20"/>
      <c r="C6" s="21"/>
      <c r="D6" s="21"/>
      <c r="E6" s="21"/>
      <c r="F6" s="21"/>
      <c r="G6" s="22"/>
      <c r="H6" s="172"/>
      <c r="I6" s="172"/>
      <c r="J6" s="172"/>
      <c r="K6" s="172"/>
      <c r="L6" s="152"/>
      <c r="M6" s="152"/>
      <c r="N6" s="152"/>
      <c r="O6" s="152"/>
      <c r="P6" s="114"/>
      <c r="Q6" s="114"/>
      <c r="R6" s="114"/>
      <c r="S6" s="114"/>
      <c r="T6" s="23"/>
      <c r="U6" s="23"/>
      <c r="V6" s="23"/>
      <c r="W6" s="23"/>
      <c r="X6" s="189" t="s">
        <v>38</v>
      </c>
      <c r="Y6" s="190"/>
      <c r="Z6" s="189" t="s">
        <v>39</v>
      </c>
      <c r="AA6" s="190"/>
      <c r="AB6" s="15"/>
      <c r="AC6" s="15"/>
      <c r="AN6" s="17"/>
    </row>
    <row r="7" spans="1:40" ht="15.75">
      <c r="A7" s="26"/>
      <c r="B7" s="27"/>
      <c r="C7" s="28"/>
      <c r="D7" s="28"/>
      <c r="E7" s="28"/>
      <c r="F7" s="28"/>
      <c r="G7" s="29"/>
      <c r="H7" s="173" t="s">
        <v>102</v>
      </c>
      <c r="I7" s="173" t="s">
        <v>99</v>
      </c>
      <c r="J7" s="173" t="s">
        <v>113</v>
      </c>
      <c r="K7" s="173" t="s">
        <v>32</v>
      </c>
      <c r="L7" s="153" t="s">
        <v>102</v>
      </c>
      <c r="M7" s="153" t="s">
        <v>99</v>
      </c>
      <c r="N7" s="153" t="s">
        <v>113</v>
      </c>
      <c r="O7" s="153" t="s">
        <v>32</v>
      </c>
      <c r="P7" s="115" t="s">
        <v>102</v>
      </c>
      <c r="Q7" s="115" t="s">
        <v>99</v>
      </c>
      <c r="R7" s="115" t="s">
        <v>97</v>
      </c>
      <c r="S7" s="115" t="s">
        <v>32</v>
      </c>
      <c r="T7" s="30" t="s">
        <v>102</v>
      </c>
      <c r="U7" s="30" t="s">
        <v>99</v>
      </c>
      <c r="V7" s="30" t="s">
        <v>97</v>
      </c>
      <c r="W7" s="30" t="s">
        <v>32</v>
      </c>
      <c r="X7" s="31" t="s">
        <v>25</v>
      </c>
      <c r="Y7" s="32" t="s">
        <v>26</v>
      </c>
      <c r="Z7" s="31" t="s">
        <v>25</v>
      </c>
      <c r="AA7" s="31" t="s">
        <v>26</v>
      </c>
      <c r="AB7" s="15"/>
      <c r="AC7" s="15"/>
      <c r="AJ7" s="17" t="s">
        <v>20</v>
      </c>
      <c r="AL7" s="17" t="s">
        <v>20</v>
      </c>
      <c r="AN7" s="17"/>
    </row>
    <row r="8" spans="1:40" ht="15.75">
      <c r="A8" s="26"/>
      <c r="B8" s="27"/>
      <c r="C8" s="28"/>
      <c r="D8" s="28"/>
      <c r="E8" s="28"/>
      <c r="F8" s="28"/>
      <c r="G8" s="29"/>
      <c r="H8" s="173" t="s">
        <v>131</v>
      </c>
      <c r="I8" s="173" t="s">
        <v>132</v>
      </c>
      <c r="J8" s="173" t="s">
        <v>133</v>
      </c>
      <c r="K8" s="173" t="s">
        <v>126</v>
      </c>
      <c r="L8" s="153" t="s">
        <v>122</v>
      </c>
      <c r="M8" s="153" t="s">
        <v>119</v>
      </c>
      <c r="N8" s="153" t="s">
        <v>120</v>
      </c>
      <c r="O8" s="153" t="s">
        <v>111</v>
      </c>
      <c r="P8" s="116">
        <v>38168</v>
      </c>
      <c r="Q8" s="116">
        <v>38077</v>
      </c>
      <c r="R8" s="116">
        <v>37986</v>
      </c>
      <c r="S8" s="116">
        <v>37894</v>
      </c>
      <c r="T8" s="91">
        <v>37802</v>
      </c>
      <c r="U8" s="91">
        <v>37711</v>
      </c>
      <c r="V8" s="91">
        <v>37621</v>
      </c>
      <c r="W8" s="91">
        <v>37529</v>
      </c>
      <c r="X8" s="33" t="s">
        <v>27</v>
      </c>
      <c r="Y8" s="34" t="s">
        <v>28</v>
      </c>
      <c r="Z8" s="33" t="s">
        <v>27</v>
      </c>
      <c r="AA8" s="33" t="s">
        <v>28</v>
      </c>
      <c r="AB8" s="17"/>
      <c r="AC8" s="15"/>
      <c r="AJ8" s="17" t="s">
        <v>21</v>
      </c>
      <c r="AL8" s="17" t="s">
        <v>84</v>
      </c>
      <c r="AN8" s="17"/>
    </row>
    <row r="9" spans="1:40" ht="15.75">
      <c r="A9" s="26"/>
      <c r="B9" s="27"/>
      <c r="C9" s="28"/>
      <c r="D9" s="28"/>
      <c r="E9" s="28"/>
      <c r="F9" s="28"/>
      <c r="G9" s="29"/>
      <c r="H9" s="173"/>
      <c r="I9" s="173"/>
      <c r="J9" s="173"/>
      <c r="K9" s="173"/>
      <c r="L9" s="153"/>
      <c r="M9" s="153"/>
      <c r="N9" s="153"/>
      <c r="O9" s="153"/>
      <c r="P9" s="117"/>
      <c r="Q9" s="117"/>
      <c r="R9" s="117"/>
      <c r="S9" s="117"/>
      <c r="T9" s="37"/>
      <c r="U9" s="37"/>
      <c r="V9" s="37"/>
      <c r="W9" s="37"/>
      <c r="X9" s="33" t="s">
        <v>23</v>
      </c>
      <c r="Y9" s="34" t="s">
        <v>23</v>
      </c>
      <c r="Z9" s="33" t="s">
        <v>29</v>
      </c>
      <c r="AA9" s="33" t="s">
        <v>30</v>
      </c>
      <c r="AB9" s="15"/>
      <c r="AC9" s="15"/>
      <c r="AJ9" s="17" t="s">
        <v>22</v>
      </c>
      <c r="AL9" s="17" t="s">
        <v>82</v>
      </c>
      <c r="AN9" s="18"/>
    </row>
    <row r="10" spans="1:40" ht="15.75">
      <c r="A10" s="26"/>
      <c r="B10" s="27"/>
      <c r="C10" s="28"/>
      <c r="D10" s="28"/>
      <c r="E10" s="28"/>
      <c r="F10" s="28"/>
      <c r="G10" s="29"/>
      <c r="H10" s="173"/>
      <c r="I10" s="173"/>
      <c r="J10" s="173"/>
      <c r="K10" s="173"/>
      <c r="L10" s="153"/>
      <c r="M10" s="153"/>
      <c r="N10" s="153"/>
      <c r="O10" s="153"/>
      <c r="P10" s="117"/>
      <c r="Q10" s="117"/>
      <c r="R10" s="117"/>
      <c r="S10" s="117"/>
      <c r="T10" s="37"/>
      <c r="U10" s="37"/>
      <c r="V10" s="37"/>
      <c r="W10" s="37"/>
      <c r="X10" s="38" t="s">
        <v>126</v>
      </c>
      <c r="Y10" s="39" t="s">
        <v>111</v>
      </c>
      <c r="Z10" s="38" t="s">
        <v>126</v>
      </c>
      <c r="AA10" s="39" t="s">
        <v>111</v>
      </c>
      <c r="AB10" s="25"/>
      <c r="AC10" s="17"/>
      <c r="AJ10" s="17" t="s">
        <v>23</v>
      </c>
      <c r="AL10" s="17" t="s">
        <v>83</v>
      </c>
      <c r="AN10" s="17"/>
    </row>
    <row r="11" spans="1:38" ht="15.75">
      <c r="A11" s="26"/>
      <c r="B11" s="27"/>
      <c r="C11" s="28"/>
      <c r="D11" s="28"/>
      <c r="E11" s="28"/>
      <c r="F11" s="28"/>
      <c r="G11" s="29"/>
      <c r="H11" s="174"/>
      <c r="I11" s="175"/>
      <c r="J11" s="175"/>
      <c r="K11" s="175"/>
      <c r="L11" s="157"/>
      <c r="M11" s="158"/>
      <c r="N11" s="158"/>
      <c r="O11" s="158"/>
      <c r="P11" s="117"/>
      <c r="Q11" s="117"/>
      <c r="R11" s="117"/>
      <c r="S11" s="117"/>
      <c r="T11" s="37"/>
      <c r="U11" s="37"/>
      <c r="V11" s="37"/>
      <c r="W11" s="37"/>
      <c r="X11" s="41" t="s">
        <v>24</v>
      </c>
      <c r="Y11" s="41" t="s">
        <v>24</v>
      </c>
      <c r="Z11" s="24" t="s">
        <v>24</v>
      </c>
      <c r="AA11" s="41" t="s">
        <v>24</v>
      </c>
      <c r="AB11" s="132"/>
      <c r="AC11" s="15"/>
      <c r="AJ11" s="11" t="s">
        <v>126</v>
      </c>
      <c r="AL11" s="11" t="s">
        <v>121</v>
      </c>
    </row>
    <row r="12" spans="1:38" ht="15.75">
      <c r="A12" s="26"/>
      <c r="B12" s="27"/>
      <c r="C12" s="28"/>
      <c r="D12" s="28"/>
      <c r="E12" s="28"/>
      <c r="F12" s="28"/>
      <c r="G12" s="28"/>
      <c r="H12" s="176"/>
      <c r="I12" s="176"/>
      <c r="J12" s="176"/>
      <c r="K12" s="176"/>
      <c r="L12" s="159"/>
      <c r="M12" s="159"/>
      <c r="N12" s="159"/>
      <c r="O12" s="159"/>
      <c r="P12" s="118"/>
      <c r="Q12" s="118"/>
      <c r="R12" s="118"/>
      <c r="S12" s="118"/>
      <c r="T12" s="43"/>
      <c r="U12" s="43"/>
      <c r="V12" s="43"/>
      <c r="W12" s="43"/>
      <c r="X12" s="44"/>
      <c r="Y12" s="44"/>
      <c r="Z12" s="45"/>
      <c r="AA12" s="44"/>
      <c r="AB12" s="132"/>
      <c r="AC12" s="25"/>
      <c r="AJ12" s="17" t="s">
        <v>24</v>
      </c>
      <c r="AL12" s="17" t="s">
        <v>24</v>
      </c>
    </row>
    <row r="13" spans="1:38" ht="15.75">
      <c r="A13" s="26"/>
      <c r="B13" s="27"/>
      <c r="C13" s="28"/>
      <c r="D13" s="28"/>
      <c r="E13" s="28"/>
      <c r="F13" s="28"/>
      <c r="G13" s="128"/>
      <c r="H13" s="177"/>
      <c r="I13" s="177"/>
      <c r="J13" s="177"/>
      <c r="K13" s="177"/>
      <c r="L13" s="160"/>
      <c r="M13" s="160"/>
      <c r="N13" s="160"/>
      <c r="O13" s="160"/>
      <c r="P13" s="119"/>
      <c r="Q13" s="119"/>
      <c r="R13" s="119"/>
      <c r="S13" s="119"/>
      <c r="T13" s="47"/>
      <c r="U13" s="47"/>
      <c r="V13" s="47"/>
      <c r="W13" s="47"/>
      <c r="X13" s="44"/>
      <c r="Y13" s="44"/>
      <c r="Z13" s="45"/>
      <c r="AA13" s="44"/>
      <c r="AB13" s="132"/>
      <c r="AC13" s="25"/>
      <c r="AJ13" s="17"/>
      <c r="AL13" s="17"/>
    </row>
    <row r="14" spans="1:31" ht="15.75">
      <c r="A14" s="26"/>
      <c r="B14" s="77" t="s">
        <v>18</v>
      </c>
      <c r="D14" s="28"/>
      <c r="E14" s="28"/>
      <c r="F14" s="28"/>
      <c r="G14" s="129"/>
      <c r="H14" s="178"/>
      <c r="I14" s="178"/>
      <c r="J14" s="178"/>
      <c r="K14" s="178">
        <v>45967</v>
      </c>
      <c r="L14" s="161">
        <v>16010</v>
      </c>
      <c r="M14" s="161">
        <v>10538</v>
      </c>
      <c r="N14" s="161">
        <v>4952</v>
      </c>
      <c r="O14" s="161">
        <v>6072</v>
      </c>
      <c r="P14" s="120">
        <v>3054</v>
      </c>
      <c r="Q14" s="120">
        <v>7396</v>
      </c>
      <c r="R14" s="120">
        <v>1129</v>
      </c>
      <c r="S14" s="120">
        <v>675</v>
      </c>
      <c r="T14" s="48">
        <v>8436</v>
      </c>
      <c r="U14" s="48">
        <v>12388</v>
      </c>
      <c r="V14" s="48">
        <v>11673</v>
      </c>
      <c r="W14" s="48">
        <v>18429</v>
      </c>
      <c r="X14" s="50">
        <v>45967</v>
      </c>
      <c r="Y14" s="50">
        <v>6072</v>
      </c>
      <c r="Z14" s="49">
        <v>45967</v>
      </c>
      <c r="AA14" s="50">
        <v>6072</v>
      </c>
      <c r="AB14" s="133"/>
      <c r="AC14" s="25"/>
      <c r="AD14" s="17"/>
      <c r="AE14" s="93" t="s">
        <v>10</v>
      </c>
    </row>
    <row r="15" spans="1:38" ht="15.75">
      <c r="A15" s="26"/>
      <c r="B15" s="28"/>
      <c r="D15" s="28"/>
      <c r="E15" s="28"/>
      <c r="F15" s="28"/>
      <c r="G15" s="128"/>
      <c r="H15" s="177"/>
      <c r="I15" s="177"/>
      <c r="J15" s="177"/>
      <c r="K15" s="177"/>
      <c r="L15" s="160"/>
      <c r="M15" s="160"/>
      <c r="N15" s="160"/>
      <c r="O15" s="160"/>
      <c r="P15" s="121"/>
      <c r="Q15" s="121"/>
      <c r="R15" s="121"/>
      <c r="S15" s="121"/>
      <c r="T15" s="52"/>
      <c r="U15" s="52"/>
      <c r="V15" s="52"/>
      <c r="W15" s="52"/>
      <c r="X15" s="44"/>
      <c r="Y15" s="44"/>
      <c r="Z15" s="53"/>
      <c r="AA15" s="44"/>
      <c r="AB15" s="132"/>
      <c r="AC15" s="25"/>
      <c r="AD15" s="17"/>
      <c r="AF15" s="35" t="s">
        <v>33</v>
      </c>
      <c r="AJ15" s="36">
        <v>3464</v>
      </c>
      <c r="AK15" s="36"/>
      <c r="AL15" s="36">
        <v>3390</v>
      </c>
    </row>
    <row r="16" spans="1:38" ht="15.75">
      <c r="A16" s="26"/>
      <c r="B16" s="28" t="s">
        <v>64</v>
      </c>
      <c r="D16" s="28"/>
      <c r="E16" s="28"/>
      <c r="F16" s="28"/>
      <c r="G16" s="129"/>
      <c r="H16" s="178"/>
      <c r="I16" s="179"/>
      <c r="J16" s="179"/>
      <c r="K16" s="179">
        <v>-43109</v>
      </c>
      <c r="L16" s="161">
        <v>-15421</v>
      </c>
      <c r="M16" s="154">
        <v>-9202</v>
      </c>
      <c r="N16" s="154">
        <v>-4990</v>
      </c>
      <c r="O16" s="154">
        <v>-5726</v>
      </c>
      <c r="P16" s="120">
        <v>-2287</v>
      </c>
      <c r="Q16" s="120">
        <v>-6588</v>
      </c>
      <c r="R16" s="120">
        <v>-1342</v>
      </c>
      <c r="S16" s="121">
        <v>-1049</v>
      </c>
      <c r="T16" s="52">
        <v>-51775</v>
      </c>
      <c r="U16" s="52">
        <v>-12219</v>
      </c>
      <c r="V16" s="52">
        <v>-11789</v>
      </c>
      <c r="W16" s="52">
        <v>-17603</v>
      </c>
      <c r="X16" s="50">
        <v>-43095</v>
      </c>
      <c r="Y16" s="50">
        <v>-5726</v>
      </c>
      <c r="Z16" s="53">
        <v>-43095</v>
      </c>
      <c r="AA16" s="50">
        <v>-5726</v>
      </c>
      <c r="AB16" s="133"/>
      <c r="AC16" s="25"/>
      <c r="AD16" s="17"/>
      <c r="AF16" s="35" t="s">
        <v>105</v>
      </c>
      <c r="AJ16" s="36">
        <v>45339</v>
      </c>
      <c r="AK16" s="36"/>
      <c r="AL16" s="36">
        <v>45321</v>
      </c>
    </row>
    <row r="17" spans="1:38" ht="15.75">
      <c r="A17" s="26"/>
      <c r="B17" s="28"/>
      <c r="D17" s="28"/>
      <c r="E17" s="28"/>
      <c r="F17" s="28"/>
      <c r="G17" s="128"/>
      <c r="H17" s="177"/>
      <c r="I17" s="177"/>
      <c r="J17" s="177"/>
      <c r="K17" s="177"/>
      <c r="L17" s="160"/>
      <c r="M17" s="160"/>
      <c r="N17" s="160"/>
      <c r="O17" s="160"/>
      <c r="P17" s="121"/>
      <c r="Q17" s="121"/>
      <c r="R17" s="121"/>
      <c r="S17" s="121"/>
      <c r="T17" s="52"/>
      <c r="U17" s="52"/>
      <c r="V17" s="52"/>
      <c r="W17" s="52"/>
      <c r="X17" s="54"/>
      <c r="Y17" s="54"/>
      <c r="Z17" s="49"/>
      <c r="AA17" s="54"/>
      <c r="AB17" s="134"/>
      <c r="AC17" s="40"/>
      <c r="AD17" s="17"/>
      <c r="AF17" s="35" t="s">
        <v>34</v>
      </c>
      <c r="AJ17" s="36">
        <v>0</v>
      </c>
      <c r="AK17" s="36"/>
      <c r="AL17" s="36">
        <v>0</v>
      </c>
    </row>
    <row r="18" spans="1:38" ht="15.75">
      <c r="A18" s="26"/>
      <c r="B18" s="28" t="s">
        <v>68</v>
      </c>
      <c r="D18" s="28"/>
      <c r="E18" s="28"/>
      <c r="F18" s="28"/>
      <c r="G18" s="129"/>
      <c r="H18" s="178"/>
      <c r="I18" s="178"/>
      <c r="J18" s="178"/>
      <c r="K18" s="178">
        <v>35</v>
      </c>
      <c r="L18" s="161">
        <v>-2</v>
      </c>
      <c r="M18" s="161">
        <v>93</v>
      </c>
      <c r="N18" s="161">
        <v>154</v>
      </c>
      <c r="O18" s="161">
        <v>49</v>
      </c>
      <c r="P18" s="120">
        <v>93</v>
      </c>
      <c r="Q18" s="120">
        <v>79</v>
      </c>
      <c r="R18" s="120">
        <v>80</v>
      </c>
      <c r="S18" s="121">
        <v>207</v>
      </c>
      <c r="T18" s="52">
        <v>36</v>
      </c>
      <c r="U18" s="52">
        <v>81</v>
      </c>
      <c r="V18" s="52">
        <v>142</v>
      </c>
      <c r="W18" s="52">
        <v>400</v>
      </c>
      <c r="X18" s="81">
        <v>35</v>
      </c>
      <c r="Y18" s="81">
        <v>49</v>
      </c>
      <c r="Z18" s="78">
        <v>35</v>
      </c>
      <c r="AA18" s="81">
        <v>49</v>
      </c>
      <c r="AB18" s="133"/>
      <c r="AC18" s="25"/>
      <c r="AD18" s="17"/>
      <c r="AF18" s="35" t="s">
        <v>35</v>
      </c>
      <c r="AJ18" s="36">
        <v>208</v>
      </c>
      <c r="AK18" s="42"/>
      <c r="AL18" s="36">
        <v>208</v>
      </c>
    </row>
    <row r="19" spans="1:38" ht="15.75">
      <c r="A19" s="26"/>
      <c r="B19" s="28"/>
      <c r="D19" s="28"/>
      <c r="E19" s="28"/>
      <c r="F19" s="28"/>
      <c r="G19" s="128"/>
      <c r="H19" s="177"/>
      <c r="I19" s="177"/>
      <c r="J19" s="177"/>
      <c r="K19" s="177"/>
      <c r="L19" s="160"/>
      <c r="M19" s="160"/>
      <c r="N19" s="160"/>
      <c r="O19" s="160"/>
      <c r="P19" s="121"/>
      <c r="Q19" s="121"/>
      <c r="R19" s="121"/>
      <c r="S19" s="121"/>
      <c r="T19" s="52"/>
      <c r="U19" s="52"/>
      <c r="V19" s="52"/>
      <c r="W19" s="52"/>
      <c r="X19" s="79"/>
      <c r="Y19" s="79"/>
      <c r="Z19" s="53"/>
      <c r="AA19" s="79"/>
      <c r="AB19" s="135"/>
      <c r="AC19" s="25"/>
      <c r="AD19" s="17"/>
      <c r="AF19" s="35" t="s">
        <v>85</v>
      </c>
      <c r="AJ19" s="36">
        <v>4604</v>
      </c>
      <c r="AK19" s="42"/>
      <c r="AL19" s="36">
        <v>4604</v>
      </c>
    </row>
    <row r="20" spans="1:38" ht="15.75">
      <c r="A20" s="26"/>
      <c r="B20" s="28" t="s">
        <v>69</v>
      </c>
      <c r="D20" s="28"/>
      <c r="E20" s="28"/>
      <c r="F20" s="28"/>
      <c r="G20" s="128"/>
      <c r="H20" s="177"/>
      <c r="I20" s="177"/>
      <c r="J20" s="177"/>
      <c r="K20" s="177"/>
      <c r="L20" s="160"/>
      <c r="M20" s="160"/>
      <c r="N20" s="160"/>
      <c r="O20" s="160"/>
      <c r="P20" s="121"/>
      <c r="Q20" s="121"/>
      <c r="R20" s="121"/>
      <c r="S20" s="121"/>
      <c r="T20" s="52"/>
      <c r="U20" s="52"/>
      <c r="V20" s="52"/>
      <c r="W20" s="52"/>
      <c r="X20" s="143">
        <f>SUM(X14:X18)</f>
        <v>2907</v>
      </c>
      <c r="Y20" s="143">
        <f>SUM(Y14:Y18)</f>
        <v>395</v>
      </c>
      <c r="Z20" s="143">
        <f>SUM(Z14:Z18)</f>
        <v>2907</v>
      </c>
      <c r="AA20" s="143">
        <f>SUM(AA14:AA18)</f>
        <v>395</v>
      </c>
      <c r="AB20" s="134"/>
      <c r="AC20" s="27"/>
      <c r="AD20" s="17"/>
      <c r="AJ20" s="46">
        <f>SUM(AJ15:AJ19)</f>
        <v>53615</v>
      </c>
      <c r="AK20" s="36"/>
      <c r="AL20" s="46">
        <f>SUM(AL15:AL19)</f>
        <v>53523</v>
      </c>
    </row>
    <row r="21" spans="1:38" ht="15.75">
      <c r="A21" s="26"/>
      <c r="B21" s="28"/>
      <c r="D21" s="28"/>
      <c r="E21" s="28"/>
      <c r="F21" s="28"/>
      <c r="G21" s="128"/>
      <c r="H21" s="177"/>
      <c r="I21" s="177"/>
      <c r="J21" s="177"/>
      <c r="K21" s="177"/>
      <c r="L21" s="160"/>
      <c r="M21" s="160"/>
      <c r="N21" s="160"/>
      <c r="O21" s="160"/>
      <c r="P21" s="121"/>
      <c r="Q21" s="121"/>
      <c r="R21" s="121"/>
      <c r="S21" s="121"/>
      <c r="T21" s="52"/>
      <c r="U21" s="52"/>
      <c r="V21" s="52"/>
      <c r="W21" s="52"/>
      <c r="X21" s="44"/>
      <c r="Y21" s="44"/>
      <c r="Z21" s="53"/>
      <c r="AA21" s="44"/>
      <c r="AB21" s="134"/>
      <c r="AC21" s="27"/>
      <c r="AD21" s="17"/>
      <c r="AE21" s="93" t="s">
        <v>0</v>
      </c>
      <c r="AJ21" s="36"/>
      <c r="AK21" s="36"/>
      <c r="AL21" s="36"/>
    </row>
    <row r="22" spans="1:38" ht="15.75">
      <c r="A22" s="26"/>
      <c r="B22" s="28" t="s">
        <v>19</v>
      </c>
      <c r="D22" s="28"/>
      <c r="E22" s="28"/>
      <c r="F22" s="28"/>
      <c r="G22" s="129"/>
      <c r="H22" s="178"/>
      <c r="I22" s="178"/>
      <c r="J22" s="178"/>
      <c r="K22" s="178">
        <v>-118</v>
      </c>
      <c r="L22" s="161">
        <v>-149</v>
      </c>
      <c r="M22" s="161">
        <v>-140</v>
      </c>
      <c r="N22" s="161">
        <v>-114</v>
      </c>
      <c r="O22" s="161">
        <v>-164</v>
      </c>
      <c r="P22" s="120">
        <v>-575</v>
      </c>
      <c r="Q22" s="120">
        <v>-229</v>
      </c>
      <c r="R22" s="120">
        <v>-209</v>
      </c>
      <c r="S22" s="121">
        <v>-200</v>
      </c>
      <c r="T22" s="52">
        <v>-222</v>
      </c>
      <c r="U22" s="52">
        <v>-231</v>
      </c>
      <c r="V22" s="52">
        <v>-255</v>
      </c>
      <c r="W22" s="52">
        <v>-210</v>
      </c>
      <c r="X22" s="50">
        <v>-132</v>
      </c>
      <c r="Y22" s="50">
        <v>-164</v>
      </c>
      <c r="Z22" s="49">
        <v>-132</v>
      </c>
      <c r="AA22" s="50">
        <v>-164</v>
      </c>
      <c r="AB22" s="133"/>
      <c r="AC22" s="51"/>
      <c r="AD22" s="17"/>
      <c r="AJ22" s="36"/>
      <c r="AL22" s="36"/>
    </row>
    <row r="23" spans="1:38" ht="15.75">
      <c r="A23" s="26"/>
      <c r="B23" s="28"/>
      <c r="D23" s="28"/>
      <c r="E23" s="28"/>
      <c r="F23" s="28"/>
      <c r="G23" s="128"/>
      <c r="H23" s="177"/>
      <c r="I23" s="177"/>
      <c r="J23" s="177"/>
      <c r="K23" s="177"/>
      <c r="L23" s="160"/>
      <c r="M23" s="160"/>
      <c r="N23" s="160"/>
      <c r="O23" s="160"/>
      <c r="P23" s="121"/>
      <c r="Q23" s="121"/>
      <c r="R23" s="121"/>
      <c r="S23" s="121"/>
      <c r="T23" s="52"/>
      <c r="U23" s="52"/>
      <c r="V23" s="52"/>
      <c r="W23" s="52"/>
      <c r="X23" s="44"/>
      <c r="Y23" s="44"/>
      <c r="Z23" s="53"/>
      <c r="AA23" s="44"/>
      <c r="AB23" s="136"/>
      <c r="AC23" s="27"/>
      <c r="AD23" s="17"/>
      <c r="AF23" s="35" t="s">
        <v>11</v>
      </c>
      <c r="AJ23" s="36">
        <v>58</v>
      </c>
      <c r="AK23" s="36"/>
      <c r="AL23" s="36">
        <v>77</v>
      </c>
    </row>
    <row r="24" spans="1:38" ht="15.75">
      <c r="A24" s="26"/>
      <c r="B24" s="28" t="s">
        <v>70</v>
      </c>
      <c r="D24" s="28"/>
      <c r="E24" s="28"/>
      <c r="F24" s="28"/>
      <c r="G24" s="129"/>
      <c r="H24" s="180"/>
      <c r="I24" s="180">
        <v>0</v>
      </c>
      <c r="J24" s="180">
        <v>0</v>
      </c>
      <c r="K24" s="180">
        <v>0</v>
      </c>
      <c r="L24" s="162"/>
      <c r="M24" s="162">
        <v>0</v>
      </c>
      <c r="N24" s="162">
        <v>0</v>
      </c>
      <c r="O24" s="162">
        <v>0</v>
      </c>
      <c r="P24" s="122">
        <v>0</v>
      </c>
      <c r="Q24" s="122">
        <v>0</v>
      </c>
      <c r="R24" s="122">
        <v>0</v>
      </c>
      <c r="S24" s="122">
        <v>0</v>
      </c>
      <c r="T24" s="110">
        <v>0</v>
      </c>
      <c r="U24" s="110">
        <v>0</v>
      </c>
      <c r="V24" s="110">
        <v>0</v>
      </c>
      <c r="W24" s="110">
        <v>0</v>
      </c>
      <c r="X24" s="81">
        <v>0</v>
      </c>
      <c r="Y24" s="81">
        <v>0</v>
      </c>
      <c r="Z24" s="80">
        <v>0</v>
      </c>
      <c r="AA24" s="81">
        <v>0</v>
      </c>
      <c r="AB24" s="134"/>
      <c r="AC24" s="27"/>
      <c r="AD24" s="17"/>
      <c r="AF24" s="35" t="s">
        <v>12</v>
      </c>
      <c r="AJ24" s="36">
        <v>18754</v>
      </c>
      <c r="AK24" s="42"/>
      <c r="AL24" s="36">
        <v>12430</v>
      </c>
    </row>
    <row r="25" spans="1:38" ht="16.5">
      <c r="A25" s="26"/>
      <c r="B25" s="77" t="s">
        <v>98</v>
      </c>
      <c r="D25" s="28"/>
      <c r="E25" s="28"/>
      <c r="F25" s="28"/>
      <c r="G25" s="131"/>
      <c r="H25" s="181">
        <v>0</v>
      </c>
      <c r="I25" s="181">
        <v>0</v>
      </c>
      <c r="J25" s="181">
        <v>0</v>
      </c>
      <c r="K25" s="181">
        <v>2775</v>
      </c>
      <c r="L25" s="163">
        <v>438</v>
      </c>
      <c r="M25" s="163">
        <v>1289</v>
      </c>
      <c r="N25" s="163">
        <v>2</v>
      </c>
      <c r="O25" s="163">
        <v>231</v>
      </c>
      <c r="P25" s="123">
        <v>285</v>
      </c>
      <c r="Q25" s="123">
        <v>658</v>
      </c>
      <c r="R25" s="123">
        <v>-342</v>
      </c>
      <c r="S25" s="123">
        <v>-367</v>
      </c>
      <c r="T25" s="109">
        <v>-43525</v>
      </c>
      <c r="U25" s="109">
        <v>19</v>
      </c>
      <c r="V25" s="109">
        <v>-229</v>
      </c>
      <c r="W25" s="109">
        <v>1016</v>
      </c>
      <c r="X25" s="83">
        <f>SUM(X19:X24)</f>
        <v>2775</v>
      </c>
      <c r="Y25" s="83">
        <f>SUM(Y19:Y24)</f>
        <v>231</v>
      </c>
      <c r="Z25" s="83">
        <f>SUM(Z19:Z24)</f>
        <v>2775</v>
      </c>
      <c r="AA25" s="83">
        <f>SUM(AA19:AA24)</f>
        <v>231</v>
      </c>
      <c r="AB25" s="135"/>
      <c r="AC25" s="27"/>
      <c r="AD25" s="17"/>
      <c r="AF25" s="35" t="s">
        <v>13</v>
      </c>
      <c r="AJ25" s="36">
        <v>1403</v>
      </c>
      <c r="AK25" s="42"/>
      <c r="AL25" s="36">
        <v>1380</v>
      </c>
    </row>
    <row r="26" spans="1:38" ht="15.75">
      <c r="A26" s="26"/>
      <c r="B26" s="28"/>
      <c r="D26" s="28"/>
      <c r="E26" s="28"/>
      <c r="F26" s="28"/>
      <c r="G26" s="130"/>
      <c r="H26" s="177"/>
      <c r="I26" s="177"/>
      <c r="J26" s="177"/>
      <c r="K26" s="177"/>
      <c r="L26" s="160"/>
      <c r="M26" s="160"/>
      <c r="N26" s="160"/>
      <c r="O26" s="160"/>
      <c r="P26" s="121"/>
      <c r="Q26" s="121"/>
      <c r="R26" s="121"/>
      <c r="S26" s="121"/>
      <c r="T26" s="52"/>
      <c r="U26" s="52"/>
      <c r="V26" s="52"/>
      <c r="W26" s="52"/>
      <c r="X26" s="62"/>
      <c r="Y26" s="62"/>
      <c r="Z26" s="49"/>
      <c r="AA26" s="62"/>
      <c r="AB26" s="134"/>
      <c r="AC26" s="55"/>
      <c r="AD26" s="17"/>
      <c r="AF26" s="35" t="s">
        <v>14</v>
      </c>
      <c r="AJ26" s="187">
        <v>3185</v>
      </c>
      <c r="AK26" s="42"/>
      <c r="AL26" s="36">
        <v>7993</v>
      </c>
    </row>
    <row r="27" spans="1:38" ht="16.5">
      <c r="A27" s="26"/>
      <c r="B27" s="28" t="s">
        <v>2</v>
      </c>
      <c r="D27" s="28"/>
      <c r="E27" s="28"/>
      <c r="F27" s="28"/>
      <c r="G27" s="131"/>
      <c r="H27" s="182">
        <v>0</v>
      </c>
      <c r="I27" s="180">
        <v>0</v>
      </c>
      <c r="J27" s="182">
        <v>0</v>
      </c>
      <c r="K27" s="182">
        <v>0</v>
      </c>
      <c r="L27" s="164">
        <v>-34</v>
      </c>
      <c r="M27" s="161">
        <v>-113</v>
      </c>
      <c r="N27" s="164">
        <v>0</v>
      </c>
      <c r="O27" s="164">
        <v>0</v>
      </c>
      <c r="P27" s="122">
        <v>-2</v>
      </c>
      <c r="Q27" s="122">
        <v>0</v>
      </c>
      <c r="R27" s="122">
        <v>0</v>
      </c>
      <c r="S27" s="124">
        <v>0</v>
      </c>
      <c r="T27" s="111">
        <v>139</v>
      </c>
      <c r="U27" s="111">
        <v>-8</v>
      </c>
      <c r="V27" s="111">
        <v>118</v>
      </c>
      <c r="W27" s="111">
        <v>-340</v>
      </c>
      <c r="X27" s="81">
        <v>0</v>
      </c>
      <c r="Y27" s="81">
        <v>0</v>
      </c>
      <c r="Z27" s="80">
        <v>0</v>
      </c>
      <c r="AA27" s="81">
        <v>0</v>
      </c>
      <c r="AB27" s="133"/>
      <c r="AC27" s="27"/>
      <c r="AD27" s="17"/>
      <c r="AF27" s="35" t="s">
        <v>7</v>
      </c>
      <c r="AJ27" s="36">
        <v>22671</v>
      </c>
      <c r="AK27" s="36"/>
      <c r="AL27" s="36">
        <v>3879</v>
      </c>
    </row>
    <row r="28" spans="1:38" ht="16.5">
      <c r="A28" s="26"/>
      <c r="B28" s="77" t="s">
        <v>107</v>
      </c>
      <c r="D28" s="28"/>
      <c r="E28" s="28"/>
      <c r="F28" s="28"/>
      <c r="G28" s="131"/>
      <c r="H28" s="179">
        <v>0</v>
      </c>
      <c r="I28" s="179">
        <v>0</v>
      </c>
      <c r="J28" s="179">
        <v>0</v>
      </c>
      <c r="K28" s="179">
        <v>2775</v>
      </c>
      <c r="L28" s="154">
        <v>404</v>
      </c>
      <c r="M28" s="154">
        <v>1176</v>
      </c>
      <c r="N28" s="154">
        <v>2</v>
      </c>
      <c r="O28" s="154">
        <v>231</v>
      </c>
      <c r="P28" s="121">
        <v>283</v>
      </c>
      <c r="Q28" s="121">
        <v>658</v>
      </c>
      <c r="R28" s="121">
        <v>-342</v>
      </c>
      <c r="S28" s="121">
        <v>-367</v>
      </c>
      <c r="T28" s="52">
        <v>-43386</v>
      </c>
      <c r="U28" s="52">
        <v>11</v>
      </c>
      <c r="V28" s="52">
        <v>-111</v>
      </c>
      <c r="W28" s="52">
        <v>676</v>
      </c>
      <c r="X28" s="83">
        <v>2775</v>
      </c>
      <c r="Y28" s="83">
        <v>231</v>
      </c>
      <c r="Z28" s="83">
        <v>2775</v>
      </c>
      <c r="AA28" s="83">
        <v>231</v>
      </c>
      <c r="AB28" s="135"/>
      <c r="AC28" s="51"/>
      <c r="AD28" s="17"/>
      <c r="AF28" s="56"/>
      <c r="AJ28" s="46">
        <f>SUM(AJ23:AJ27)</f>
        <v>46071</v>
      </c>
      <c r="AK28" s="36"/>
      <c r="AL28" s="46">
        <f>SUM(AL23:AL27)</f>
        <v>25759</v>
      </c>
    </row>
    <row r="29" spans="1:38" ht="15.75">
      <c r="A29" s="26"/>
      <c r="B29" s="144"/>
      <c r="D29" s="28"/>
      <c r="E29" s="28"/>
      <c r="F29" s="28"/>
      <c r="G29" s="130"/>
      <c r="H29" s="173"/>
      <c r="I29" s="173"/>
      <c r="J29" s="173"/>
      <c r="K29" s="173"/>
      <c r="L29" s="153"/>
      <c r="M29" s="153"/>
      <c r="N29" s="153"/>
      <c r="O29" s="153"/>
      <c r="P29" s="121"/>
      <c r="Q29" s="121"/>
      <c r="R29" s="121"/>
      <c r="S29" s="121"/>
      <c r="T29" s="52"/>
      <c r="U29" s="52"/>
      <c r="V29" s="52"/>
      <c r="W29" s="52"/>
      <c r="X29" s="50"/>
      <c r="Y29" s="44"/>
      <c r="Z29" s="53"/>
      <c r="AA29" s="44"/>
      <c r="AB29" s="135"/>
      <c r="AC29" s="27"/>
      <c r="AD29" s="17"/>
      <c r="AF29" s="56"/>
      <c r="AJ29" s="36"/>
      <c r="AK29" s="36"/>
      <c r="AL29" s="36"/>
    </row>
    <row r="30" spans="1:38" ht="15.75">
      <c r="A30" s="26"/>
      <c r="B30" s="28" t="s">
        <v>110</v>
      </c>
      <c r="D30" s="28"/>
      <c r="E30" s="28"/>
      <c r="F30" s="28"/>
      <c r="G30" s="130"/>
      <c r="H30" s="183"/>
      <c r="I30" s="183"/>
      <c r="J30" s="183"/>
      <c r="K30" s="173">
        <v>9</v>
      </c>
      <c r="L30" s="166">
        <v>4</v>
      </c>
      <c r="M30" s="166">
        <v>-351</v>
      </c>
      <c r="N30" s="166">
        <v>-11</v>
      </c>
      <c r="O30" s="153">
        <v>9</v>
      </c>
      <c r="P30" s="121">
        <v>49</v>
      </c>
      <c r="Q30" s="120">
        <v>0</v>
      </c>
      <c r="R30" s="121">
        <v>0</v>
      </c>
      <c r="S30" s="121">
        <v>0</v>
      </c>
      <c r="T30" s="52">
        <v>0</v>
      </c>
      <c r="U30" s="52">
        <v>0</v>
      </c>
      <c r="V30" s="52">
        <v>0</v>
      </c>
      <c r="W30" s="52">
        <v>0</v>
      </c>
      <c r="X30" s="50">
        <v>9</v>
      </c>
      <c r="Y30" s="50">
        <v>9</v>
      </c>
      <c r="Z30" s="80">
        <v>9</v>
      </c>
      <c r="AA30" s="81">
        <v>9</v>
      </c>
      <c r="AB30" s="133"/>
      <c r="AC30" s="51"/>
      <c r="AD30" s="17"/>
      <c r="AE30" s="93" t="s">
        <v>1</v>
      </c>
      <c r="AJ30" s="57"/>
      <c r="AK30" s="57"/>
      <c r="AL30" s="57"/>
    </row>
    <row r="31" spans="1:38" ht="16.5" thickBot="1">
      <c r="A31" s="26"/>
      <c r="B31" s="82" t="s">
        <v>108</v>
      </c>
      <c r="D31" s="28"/>
      <c r="E31" s="28"/>
      <c r="F31" s="28"/>
      <c r="G31" s="130"/>
      <c r="H31" s="184">
        <v>0</v>
      </c>
      <c r="I31" s="184">
        <v>0</v>
      </c>
      <c r="J31" s="184">
        <v>0</v>
      </c>
      <c r="K31" s="184">
        <v>2784</v>
      </c>
      <c r="L31" s="155">
        <v>408</v>
      </c>
      <c r="M31" s="155">
        <v>825</v>
      </c>
      <c r="N31" s="155">
        <v>-9</v>
      </c>
      <c r="O31" s="155">
        <v>240</v>
      </c>
      <c r="P31" s="125">
        <v>332</v>
      </c>
      <c r="Q31" s="125">
        <v>658</v>
      </c>
      <c r="R31" s="125">
        <v>-342</v>
      </c>
      <c r="S31" s="125">
        <v>-367</v>
      </c>
      <c r="T31" s="112">
        <v>-43386</v>
      </c>
      <c r="U31" s="112">
        <v>11</v>
      </c>
      <c r="V31" s="112">
        <v>-111</v>
      </c>
      <c r="W31" s="112">
        <v>676</v>
      </c>
      <c r="X31" s="84">
        <v>2784</v>
      </c>
      <c r="Y31" s="84">
        <v>240</v>
      </c>
      <c r="Z31" s="84">
        <v>2784</v>
      </c>
      <c r="AA31" s="84">
        <v>240</v>
      </c>
      <c r="AB31" s="134"/>
      <c r="AC31" s="51"/>
      <c r="AD31" s="17"/>
      <c r="AF31" s="35" t="s">
        <v>37</v>
      </c>
      <c r="AJ31" s="57">
        <v>6178</v>
      </c>
      <c r="AK31" s="57"/>
      <c r="AL31" s="57">
        <v>4864</v>
      </c>
    </row>
    <row r="32" spans="1:38" ht="16.5" thickTop="1">
      <c r="A32" s="26"/>
      <c r="B32" s="27"/>
      <c r="D32" s="28"/>
      <c r="E32" s="28"/>
      <c r="F32" s="28"/>
      <c r="G32" s="29"/>
      <c r="H32" s="173"/>
      <c r="I32" s="173"/>
      <c r="J32" s="173"/>
      <c r="K32" s="173"/>
      <c r="L32" s="153"/>
      <c r="M32" s="153"/>
      <c r="N32" s="153"/>
      <c r="O32" s="153"/>
      <c r="P32" s="121"/>
      <c r="Q32" s="121"/>
      <c r="R32" s="121"/>
      <c r="S32" s="121"/>
      <c r="T32" s="52"/>
      <c r="U32" s="52"/>
      <c r="V32" s="52"/>
      <c r="W32" s="52"/>
      <c r="X32" s="49"/>
      <c r="Y32" s="53"/>
      <c r="Z32" s="64"/>
      <c r="AA32" s="53"/>
      <c r="AB32" s="27"/>
      <c r="AC32" s="51"/>
      <c r="AD32" s="17"/>
      <c r="AF32" s="35" t="s">
        <v>15</v>
      </c>
      <c r="AJ32" s="57">
        <v>28664</v>
      </c>
      <c r="AK32" s="57"/>
      <c r="AL32" s="57">
        <v>12327</v>
      </c>
    </row>
    <row r="33" spans="1:38" ht="15.75">
      <c r="A33" s="26"/>
      <c r="B33" s="28"/>
      <c r="D33" s="28"/>
      <c r="E33" s="28"/>
      <c r="F33" s="28"/>
      <c r="G33" s="29"/>
      <c r="H33" s="173"/>
      <c r="I33" s="173"/>
      <c r="J33" s="173"/>
      <c r="K33" s="173"/>
      <c r="L33" s="153"/>
      <c r="M33" s="153"/>
      <c r="N33" s="153"/>
      <c r="O33" s="153"/>
      <c r="P33" s="121"/>
      <c r="Q33" s="121"/>
      <c r="R33" s="121"/>
      <c r="S33" s="121"/>
      <c r="T33" s="52"/>
      <c r="U33" s="52"/>
      <c r="V33" s="52"/>
      <c r="W33" s="52"/>
      <c r="X33" s="53"/>
      <c r="Y33" s="44"/>
      <c r="Z33" s="29"/>
      <c r="AA33" s="44"/>
      <c r="AB33" s="51"/>
      <c r="AC33" s="27"/>
      <c r="AD33" s="17"/>
      <c r="AF33" s="35" t="s">
        <v>16</v>
      </c>
      <c r="AJ33" s="57">
        <v>6631</v>
      </c>
      <c r="AK33" s="57"/>
      <c r="AL33" s="57">
        <v>6641</v>
      </c>
    </row>
    <row r="34" spans="1:38" ht="15.75">
      <c r="A34" s="26"/>
      <c r="B34" s="28"/>
      <c r="D34" s="28"/>
      <c r="E34" s="28"/>
      <c r="F34" s="28"/>
      <c r="G34" s="29"/>
      <c r="H34" s="173"/>
      <c r="I34" s="173"/>
      <c r="J34" s="173"/>
      <c r="K34" s="173"/>
      <c r="L34" s="153"/>
      <c r="M34" s="153"/>
      <c r="N34" s="153"/>
      <c r="O34" s="153"/>
      <c r="P34" s="121"/>
      <c r="Q34" s="121"/>
      <c r="R34" s="121"/>
      <c r="S34" s="121"/>
      <c r="T34" s="52"/>
      <c r="U34" s="52"/>
      <c r="V34" s="52"/>
      <c r="W34" s="52"/>
      <c r="X34" s="53"/>
      <c r="Y34" s="44"/>
      <c r="Z34" s="29"/>
      <c r="AA34" s="44"/>
      <c r="AB34" s="27"/>
      <c r="AC34" s="27"/>
      <c r="AD34" s="17"/>
      <c r="AF34" s="35" t="s">
        <v>2</v>
      </c>
      <c r="AJ34" s="57">
        <v>99</v>
      </c>
      <c r="AK34" s="57"/>
      <c r="AL34" s="57">
        <v>99</v>
      </c>
    </row>
    <row r="35" spans="1:38" ht="15.75">
      <c r="A35" s="26"/>
      <c r="B35" s="85" t="s">
        <v>71</v>
      </c>
      <c r="D35" s="86"/>
      <c r="E35" s="86"/>
      <c r="F35" s="86"/>
      <c r="G35" s="87"/>
      <c r="H35" s="185">
        <v>0</v>
      </c>
      <c r="I35" s="185">
        <v>0</v>
      </c>
      <c r="J35" s="185">
        <v>0</v>
      </c>
      <c r="K35" s="185">
        <v>6.790413662780594</v>
      </c>
      <c r="L35" s="156">
        <v>0.9951468298902595</v>
      </c>
      <c r="M35" s="156">
        <v>2.012245428086922</v>
      </c>
      <c r="N35" s="156">
        <v>-0.02195176830640278</v>
      </c>
      <c r="O35" s="156">
        <v>0.585380488170741</v>
      </c>
      <c r="P35" s="140">
        <v>0.8097763419695249</v>
      </c>
      <c r="Q35" s="140">
        <v>1.6049181717347811</v>
      </c>
      <c r="R35" s="140">
        <v>-0.8341671956433058</v>
      </c>
      <c r="S35" s="140">
        <v>-0.8951443298277579</v>
      </c>
      <c r="T35" s="113">
        <v>-105.82215774906567</v>
      </c>
      <c r="U35" s="113">
        <v>0.026829939041158955</v>
      </c>
      <c r="V35" s="113">
        <v>-0.27073847577896765</v>
      </c>
      <c r="W35" s="113">
        <v>1.648821708347587</v>
      </c>
      <c r="X35" s="137">
        <v>6.790413662780594</v>
      </c>
      <c r="Y35" s="137">
        <v>0.585380488170741</v>
      </c>
      <c r="Z35" s="137">
        <v>6.790413662780594</v>
      </c>
      <c r="AA35" s="137">
        <v>0.585380488170741</v>
      </c>
      <c r="AB35" s="51"/>
      <c r="AC35" s="27"/>
      <c r="AD35" s="17"/>
      <c r="AF35" s="56"/>
      <c r="AJ35" s="58">
        <f>SUM(AJ31:AJ34)</f>
        <v>41572</v>
      </c>
      <c r="AK35" s="57"/>
      <c r="AL35" s="58">
        <f>SUM(AL31:AL34)</f>
        <v>23931</v>
      </c>
    </row>
    <row r="36" spans="1:38" ht="15.75">
      <c r="A36" s="26"/>
      <c r="B36" s="27"/>
      <c r="D36" s="28"/>
      <c r="E36" s="28"/>
      <c r="F36" s="28"/>
      <c r="G36" s="29"/>
      <c r="H36" s="173"/>
      <c r="I36" s="173"/>
      <c r="J36" s="173"/>
      <c r="K36" s="173"/>
      <c r="L36" s="153"/>
      <c r="M36" s="153"/>
      <c r="N36" s="153"/>
      <c r="O36" s="153"/>
      <c r="P36" s="121"/>
      <c r="Q36" s="121"/>
      <c r="R36" s="121"/>
      <c r="S36" s="126"/>
      <c r="T36" s="52"/>
      <c r="U36" s="52"/>
      <c r="V36" s="52"/>
      <c r="W36" s="65"/>
      <c r="X36" s="44"/>
      <c r="Y36" s="44"/>
      <c r="Z36" s="15"/>
      <c r="AA36" s="44"/>
      <c r="AB36" s="27"/>
      <c r="AC36" s="51"/>
      <c r="AD36" s="17"/>
      <c r="AF36" s="56"/>
      <c r="AJ36" s="57"/>
      <c r="AK36" s="57"/>
      <c r="AL36" s="57"/>
    </row>
    <row r="37" spans="1:38" ht="15.75">
      <c r="A37" s="26"/>
      <c r="B37" s="82"/>
      <c r="D37" s="28"/>
      <c r="E37" s="28"/>
      <c r="F37" s="28"/>
      <c r="G37" s="29"/>
      <c r="H37" s="173"/>
      <c r="I37" s="173"/>
      <c r="J37" s="173"/>
      <c r="K37" s="173"/>
      <c r="L37" s="153"/>
      <c r="M37" s="153"/>
      <c r="N37" s="153"/>
      <c r="O37" s="153"/>
      <c r="P37" s="121"/>
      <c r="Q37" s="121"/>
      <c r="R37" s="121"/>
      <c r="S37" s="121"/>
      <c r="T37" s="52"/>
      <c r="U37" s="52"/>
      <c r="V37" s="52"/>
      <c r="W37" s="52"/>
      <c r="X37" s="44"/>
      <c r="Y37" s="44"/>
      <c r="Z37" s="15"/>
      <c r="AA37" s="44"/>
      <c r="AB37" s="27"/>
      <c r="AC37" s="27"/>
      <c r="AD37" s="17"/>
      <c r="AE37" s="93" t="s">
        <v>4</v>
      </c>
      <c r="AJ37" s="59">
        <v>4499</v>
      </c>
      <c r="AK37" s="57"/>
      <c r="AL37" s="59">
        <v>1828</v>
      </c>
    </row>
    <row r="38" spans="1:38" ht="16.5" thickBot="1">
      <c r="A38" s="191"/>
      <c r="B38" s="27"/>
      <c r="C38" s="27"/>
      <c r="D38" s="28"/>
      <c r="E38" s="28"/>
      <c r="F38" s="28"/>
      <c r="G38" s="29"/>
      <c r="H38" s="173"/>
      <c r="I38" s="173"/>
      <c r="J38" s="173"/>
      <c r="K38" s="173"/>
      <c r="L38" s="153"/>
      <c r="M38" s="153"/>
      <c r="N38" s="153"/>
      <c r="O38" s="153"/>
      <c r="P38" s="121"/>
      <c r="Q38" s="121"/>
      <c r="R38" s="121"/>
      <c r="S38" s="121"/>
      <c r="T38" s="52"/>
      <c r="U38" s="52"/>
      <c r="V38" s="52"/>
      <c r="W38" s="52"/>
      <c r="X38" s="53"/>
      <c r="Y38" s="44"/>
      <c r="Z38" s="29"/>
      <c r="AA38" s="44"/>
      <c r="AB38" s="27"/>
      <c r="AC38" s="51"/>
      <c r="AD38" s="17"/>
      <c r="AJ38" s="60">
        <f>+AJ20+AJ37</f>
        <v>58114</v>
      </c>
      <c r="AK38" s="57"/>
      <c r="AL38" s="60">
        <f>+AL20+AL37</f>
        <v>55351</v>
      </c>
    </row>
    <row r="39" spans="1:38" ht="16.5" thickTop="1">
      <c r="A39" s="20"/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89"/>
      <c r="W39" s="89"/>
      <c r="X39" s="20"/>
      <c r="Y39" s="20"/>
      <c r="Z39" s="20"/>
      <c r="AA39" s="20"/>
      <c r="AB39" s="63"/>
      <c r="AC39" s="27"/>
      <c r="AD39" s="17"/>
      <c r="AE39" s="93" t="s">
        <v>137</v>
      </c>
      <c r="AJ39" s="57"/>
      <c r="AK39" s="57"/>
      <c r="AL39" s="57"/>
    </row>
    <row r="40" spans="1:38" ht="15.75">
      <c r="A40" s="82" t="s">
        <v>72</v>
      </c>
      <c r="AB40" s="27"/>
      <c r="AC40" s="27"/>
      <c r="AD40" s="17"/>
      <c r="AE40" s="93"/>
      <c r="AJ40" s="57"/>
      <c r="AK40" s="57"/>
      <c r="AL40" s="57"/>
    </row>
    <row r="41" spans="1:38" ht="15.75">
      <c r="A41" s="82" t="s">
        <v>134</v>
      </c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90"/>
      <c r="W41" s="90"/>
      <c r="X41" s="27"/>
      <c r="Y41" s="27"/>
      <c r="Z41" s="27"/>
      <c r="AA41" s="27"/>
      <c r="AB41" s="27"/>
      <c r="AC41" s="27"/>
      <c r="AD41" s="17"/>
      <c r="AE41" s="35" t="s">
        <v>6</v>
      </c>
      <c r="AJ41" s="61">
        <v>40999</v>
      </c>
      <c r="AK41" s="61"/>
      <c r="AL41" s="61">
        <v>40999</v>
      </c>
    </row>
    <row r="42" spans="1:38" ht="15.75">
      <c r="A42" s="82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90"/>
      <c r="W42" s="90"/>
      <c r="X42" s="27"/>
      <c r="Y42" s="168"/>
      <c r="Z42" s="168"/>
      <c r="AA42" s="168"/>
      <c r="AB42" s="27"/>
      <c r="AC42" s="27"/>
      <c r="AD42" s="17"/>
      <c r="AE42" s="35" t="s">
        <v>93</v>
      </c>
      <c r="AF42" s="35"/>
      <c r="AJ42" s="61">
        <v>5548</v>
      </c>
      <c r="AK42" s="61"/>
      <c r="AL42" s="61">
        <v>5548</v>
      </c>
    </row>
    <row r="43" spans="1:38" ht="15.75">
      <c r="A43" s="27"/>
      <c r="B43" s="27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90"/>
      <c r="W43" s="90"/>
      <c r="X43" s="27"/>
      <c r="Y43" s="27"/>
      <c r="Z43" s="27"/>
      <c r="AA43" s="27"/>
      <c r="AB43" s="51"/>
      <c r="AC43" s="63"/>
      <c r="AD43" s="17"/>
      <c r="AE43" s="4" t="s">
        <v>135</v>
      </c>
      <c r="AJ43" s="188">
        <v>-14969</v>
      </c>
      <c r="AK43" s="61"/>
      <c r="AL43" s="59">
        <v>-17753</v>
      </c>
    </row>
    <row r="44" spans="1:39" ht="16.5">
      <c r="A44" s="27"/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90"/>
      <c r="W44" s="90"/>
      <c r="X44" s="27"/>
      <c r="Y44" s="27"/>
      <c r="Z44" s="27"/>
      <c r="AA44" s="27"/>
      <c r="AB44" s="51"/>
      <c r="AC44" s="63"/>
      <c r="AD44" s="17"/>
      <c r="AE44" s="94" t="s">
        <v>114</v>
      </c>
      <c r="AF44" s="56"/>
      <c r="AJ44" s="61">
        <f>SUM(AJ41:AJ43)</f>
        <v>31578</v>
      </c>
      <c r="AK44" s="61"/>
      <c r="AL44" s="61">
        <f>SUM(AL41:AL43)</f>
        <v>28794</v>
      </c>
      <c r="AM44" s="165"/>
    </row>
    <row r="45" spans="1:38" ht="15.75">
      <c r="A45" s="27"/>
      <c r="B45" s="27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90"/>
      <c r="W45" s="90"/>
      <c r="X45" s="27"/>
      <c r="Y45" s="27"/>
      <c r="Z45" s="27"/>
      <c r="AA45" s="27"/>
      <c r="AB45" s="27"/>
      <c r="AC45" s="27"/>
      <c r="AD45" s="17"/>
      <c r="AE45" s="4" t="s">
        <v>8</v>
      </c>
      <c r="AF45" s="56"/>
      <c r="AJ45" s="61">
        <v>867</v>
      </c>
      <c r="AK45" s="61"/>
      <c r="AL45" s="61">
        <v>879</v>
      </c>
    </row>
    <row r="46" spans="1:38" ht="15.75">
      <c r="A46" s="27"/>
      <c r="B46" s="27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90"/>
      <c r="W46" s="90"/>
      <c r="X46" s="27"/>
      <c r="Y46" s="27"/>
      <c r="Z46" s="27"/>
      <c r="AA46" s="27"/>
      <c r="AB46" s="27"/>
      <c r="AC46" s="27"/>
      <c r="AD46" s="17"/>
      <c r="AE46" s="35" t="s">
        <v>36</v>
      </c>
      <c r="AF46" s="56"/>
      <c r="AJ46" s="59">
        <v>16214</v>
      </c>
      <c r="AK46" s="61"/>
      <c r="AL46" s="59">
        <v>16223</v>
      </c>
    </row>
    <row r="47" spans="1:38" ht="15.75">
      <c r="A47" s="27"/>
      <c r="B47" s="27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90"/>
      <c r="W47" s="90"/>
      <c r="X47" s="27"/>
      <c r="Y47" s="27"/>
      <c r="Z47" s="27"/>
      <c r="AA47" s="27"/>
      <c r="AB47" s="27"/>
      <c r="AC47" s="51"/>
      <c r="AD47" s="17"/>
      <c r="AE47" s="35"/>
      <c r="AF47" s="56"/>
      <c r="AJ47" s="58">
        <f>SUM(AJ44:AJ46)</f>
        <v>48659</v>
      </c>
      <c r="AK47" s="61"/>
      <c r="AL47" s="58">
        <f>SUM(AL44:AL46)</f>
        <v>45896</v>
      </c>
    </row>
    <row r="48" spans="1:38" ht="15.75">
      <c r="A48" s="27"/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90"/>
      <c r="W48" s="90"/>
      <c r="X48" s="27"/>
      <c r="Y48" s="27"/>
      <c r="Z48" s="27"/>
      <c r="AA48" s="27"/>
      <c r="AB48" s="27"/>
      <c r="AC48" s="51"/>
      <c r="AD48" s="17"/>
      <c r="AF48" s="56"/>
      <c r="AJ48" s="61"/>
      <c r="AK48" s="61"/>
      <c r="AL48" s="61"/>
    </row>
    <row r="49" spans="1:38" ht="15.75">
      <c r="A49" s="27"/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90"/>
      <c r="W49" s="90"/>
      <c r="X49" s="27"/>
      <c r="Y49" s="27"/>
      <c r="Z49" s="27"/>
      <c r="AA49" s="27"/>
      <c r="AB49" s="27"/>
      <c r="AC49" s="27"/>
      <c r="AD49" s="17"/>
      <c r="AE49" s="93" t="s">
        <v>136</v>
      </c>
      <c r="AF49" s="56"/>
      <c r="AJ49" s="61"/>
      <c r="AK49" s="61"/>
      <c r="AL49" s="61"/>
    </row>
    <row r="50" spans="1:38" ht="15.75">
      <c r="A50" s="27"/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90"/>
      <c r="W50" s="90"/>
      <c r="X50" s="27"/>
      <c r="Y50" s="27"/>
      <c r="Z50" s="27"/>
      <c r="AA50" s="27"/>
      <c r="AB50" s="27"/>
      <c r="AC50" s="27"/>
      <c r="AD50" s="17"/>
      <c r="AE50" s="35" t="s">
        <v>117</v>
      </c>
      <c r="AJ50" s="61">
        <v>569</v>
      </c>
      <c r="AK50" s="61"/>
      <c r="AL50" s="61">
        <v>569</v>
      </c>
    </row>
    <row r="51" spans="1:38" ht="15.75">
      <c r="A51" s="88"/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90"/>
      <c r="W51" s="90"/>
      <c r="X51" s="27"/>
      <c r="Y51" s="27"/>
      <c r="Z51" s="27"/>
      <c r="AA51" s="27"/>
      <c r="AB51" s="55"/>
      <c r="AC51" s="27"/>
      <c r="AD51" s="17"/>
      <c r="AE51" s="35" t="s">
        <v>116</v>
      </c>
      <c r="AJ51" s="61">
        <v>8451</v>
      </c>
      <c r="AK51" s="61"/>
      <c r="AL51" s="61">
        <v>8451</v>
      </c>
    </row>
    <row r="52" spans="1:38" ht="15.75">
      <c r="A52" s="88"/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90"/>
      <c r="W52" s="90"/>
      <c r="X52" s="27"/>
      <c r="Y52" s="27"/>
      <c r="Z52" s="27"/>
      <c r="AA52" s="27"/>
      <c r="AB52" s="55"/>
      <c r="AC52" s="27"/>
      <c r="AD52" s="17"/>
      <c r="AE52" s="35" t="s">
        <v>118</v>
      </c>
      <c r="AJ52" s="61">
        <v>435</v>
      </c>
      <c r="AK52" s="61"/>
      <c r="AL52" s="61">
        <v>435</v>
      </c>
    </row>
    <row r="53" spans="1:39" ht="15.75">
      <c r="A53" s="88"/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90"/>
      <c r="W53" s="90"/>
      <c r="X53" s="27"/>
      <c r="Y53" s="27"/>
      <c r="Z53" s="27"/>
      <c r="AA53" s="27"/>
      <c r="AB53" s="55"/>
      <c r="AC53" s="27"/>
      <c r="AD53" s="17"/>
      <c r="AE53" s="93" t="s">
        <v>138</v>
      </c>
      <c r="AJ53" s="58">
        <f>SUM(AJ50:AJ52)</f>
        <v>9455</v>
      </c>
      <c r="AK53" s="61"/>
      <c r="AL53" s="58">
        <f>SUM(AL50:AL52)</f>
        <v>9455</v>
      </c>
      <c r="AM53" s="165"/>
    </row>
    <row r="54" spans="1:38" ht="16.5" thickBot="1">
      <c r="A54" s="27"/>
      <c r="B54" s="75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90"/>
      <c r="W54" s="90"/>
      <c r="X54" s="27"/>
      <c r="Y54" s="27"/>
      <c r="Z54" s="27"/>
      <c r="AA54" s="27"/>
      <c r="AB54" s="27"/>
      <c r="AC54" s="27"/>
      <c r="AD54" s="17"/>
      <c r="AJ54" s="60">
        <f>+AJ47+AJ53</f>
        <v>58114</v>
      </c>
      <c r="AK54" s="57"/>
      <c r="AL54" s="60">
        <f>+AL47+AL53</f>
        <v>55351</v>
      </c>
    </row>
    <row r="55" spans="1:38" ht="16.5" thickTop="1">
      <c r="A55" s="51"/>
      <c r="B55" s="51"/>
      <c r="C55" s="17"/>
      <c r="V55" s="4"/>
      <c r="W55" s="4"/>
      <c r="X55" s="57"/>
      <c r="Y55" s="57"/>
      <c r="Z55" s="57"/>
      <c r="AC55" s="55"/>
      <c r="AD55" s="17"/>
      <c r="AJ55" s="57"/>
      <c r="AK55" s="57"/>
      <c r="AL55" s="57"/>
    </row>
    <row r="56" spans="1:38" ht="15.75">
      <c r="A56" s="27"/>
      <c r="B56" s="27"/>
      <c r="C56" s="17"/>
      <c r="V56" s="4"/>
      <c r="W56" s="4"/>
      <c r="AC56" s="27"/>
      <c r="AD56" s="17"/>
      <c r="AE56" s="93" t="s">
        <v>31</v>
      </c>
      <c r="AJ56" s="57">
        <v>77.02139076562842</v>
      </c>
      <c r="AL56" s="57">
        <v>70.23098124344496</v>
      </c>
    </row>
    <row r="57" spans="1:30" ht="15.75">
      <c r="A57" s="27"/>
      <c r="B57" s="27"/>
      <c r="V57" s="4"/>
      <c r="W57" s="4"/>
      <c r="X57" s="57"/>
      <c r="Y57" s="57"/>
      <c r="Z57" s="57"/>
      <c r="AC57" s="27"/>
      <c r="AD57" s="17"/>
    </row>
    <row r="58" spans="1:38" ht="15.75">
      <c r="A58" s="51"/>
      <c r="B58" s="51"/>
      <c r="V58" s="4"/>
      <c r="W58" s="4"/>
      <c r="AJ58" s="127"/>
      <c r="AL58" s="127"/>
    </row>
    <row r="59" spans="1:31" ht="15.75">
      <c r="A59" s="27"/>
      <c r="B59" s="27"/>
      <c r="V59" s="4"/>
      <c r="W59" s="4"/>
      <c r="AE59" s="93" t="s">
        <v>74</v>
      </c>
    </row>
    <row r="60" spans="1:31" ht="15.75">
      <c r="A60" s="51"/>
      <c r="B60" s="51"/>
      <c r="V60" s="4"/>
      <c r="W60" s="4"/>
      <c r="AE60" s="93" t="s">
        <v>139</v>
      </c>
    </row>
    <row r="61" spans="1:23" ht="15.75">
      <c r="A61" s="27"/>
      <c r="B61" s="27"/>
      <c r="V61" s="4"/>
      <c r="W61" s="4"/>
    </row>
    <row r="62" spans="1:23" ht="15.75">
      <c r="A62" s="27"/>
      <c r="B62" s="27"/>
      <c r="V62" s="4"/>
      <c r="W62" s="4"/>
    </row>
    <row r="63" spans="1:23" ht="15.75">
      <c r="A63" s="63"/>
      <c r="B63" s="63"/>
      <c r="V63" s="4"/>
      <c r="W63" s="4"/>
    </row>
    <row r="64" spans="1:24" ht="15.75">
      <c r="A64" s="27"/>
      <c r="B64" s="27"/>
      <c r="V64" s="4"/>
      <c r="W64" s="4"/>
      <c r="X64" s="57"/>
    </row>
    <row r="65" spans="1:23" ht="15.75">
      <c r="A65" s="51"/>
      <c r="B65" s="51"/>
      <c r="V65" s="4"/>
      <c r="W65" s="4"/>
    </row>
    <row r="66" spans="1:23" ht="15.75">
      <c r="A66" s="27"/>
      <c r="B66" s="27"/>
      <c r="V66" s="4"/>
      <c r="W66" s="4"/>
    </row>
    <row r="67" spans="1:23" ht="15.75">
      <c r="A67" s="66"/>
      <c r="B67" s="66"/>
      <c r="V67" s="4"/>
      <c r="W67" s="4"/>
    </row>
    <row r="68" spans="1:23" ht="15.75">
      <c r="A68" s="67"/>
      <c r="B68" s="67"/>
      <c r="V68" s="4"/>
      <c r="W68" s="4"/>
    </row>
    <row r="69" spans="1:23" ht="15.75">
      <c r="A69" s="27"/>
      <c r="B69" s="27"/>
      <c r="V69" s="4"/>
      <c r="W69" s="4"/>
    </row>
    <row r="70" spans="1:23" ht="15.75">
      <c r="A70" s="67"/>
      <c r="B70" s="67"/>
      <c r="V70" s="4"/>
      <c r="W70" s="4"/>
    </row>
    <row r="71" spans="1:23" ht="15.75">
      <c r="A71" s="27"/>
      <c r="B71" s="27"/>
      <c r="V71" s="4"/>
      <c r="W71" s="4"/>
    </row>
    <row r="72" spans="1:23" ht="15.75">
      <c r="A72" s="68"/>
      <c r="B72" s="68"/>
      <c r="V72" s="4"/>
      <c r="W72" s="4"/>
    </row>
    <row r="73" spans="1:28" ht="15.75">
      <c r="A73" s="27"/>
      <c r="AB73" s="27"/>
    </row>
    <row r="74" spans="1:28" ht="15.75">
      <c r="A74" s="27"/>
      <c r="AB74" s="27"/>
    </row>
    <row r="75" spans="1:28" ht="15.75">
      <c r="A75" s="27"/>
      <c r="AB75" s="51"/>
    </row>
    <row r="76" spans="1:29" ht="15.75">
      <c r="A76" s="27"/>
      <c r="AB76" s="27"/>
      <c r="AC76" s="27"/>
    </row>
    <row r="77" spans="1:29" ht="15.75">
      <c r="A77" s="27"/>
      <c r="AB77" s="27"/>
      <c r="AC77" s="27"/>
    </row>
    <row r="78" spans="1:29" ht="15.75">
      <c r="A78" s="28"/>
      <c r="AB78" s="27"/>
      <c r="AC78" s="51"/>
    </row>
    <row r="79" spans="1:29" ht="15.75">
      <c r="A79" s="28"/>
      <c r="AB79" s="27"/>
      <c r="AC79" s="27"/>
    </row>
    <row r="80" spans="1:29" ht="15.75">
      <c r="A80" s="28"/>
      <c r="AB80" s="27"/>
      <c r="AC80" s="27"/>
    </row>
    <row r="81" spans="1:29" ht="15.75">
      <c r="A81" s="28"/>
      <c r="AB81" s="27"/>
      <c r="AC81" s="27"/>
    </row>
    <row r="82" spans="1:38" s="70" customFormat="1" ht="15.75" customHeight="1">
      <c r="A82" s="28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10"/>
      <c r="W82" s="10"/>
      <c r="X82" s="4"/>
      <c r="Y82" s="4"/>
      <c r="Z82" s="4"/>
      <c r="AA82" s="4"/>
      <c r="AB82" s="69"/>
      <c r="AC82" s="27"/>
      <c r="AD82" s="4"/>
      <c r="AE82" s="4"/>
      <c r="AF82" s="4"/>
      <c r="AG82" s="4"/>
      <c r="AH82" s="4"/>
      <c r="AI82" s="4"/>
      <c r="AJ82" s="4"/>
      <c r="AK82" s="4"/>
      <c r="AL82" s="4"/>
    </row>
    <row r="83" spans="1:29" ht="15.75">
      <c r="A83" s="28"/>
      <c r="AB83" s="27"/>
      <c r="AC83" s="27"/>
    </row>
    <row r="84" spans="1:29" ht="15.75">
      <c r="A84" s="28"/>
      <c r="AB84" s="27"/>
      <c r="AC84" s="27"/>
    </row>
    <row r="85" spans="1:38" ht="15.75">
      <c r="A85" s="28"/>
      <c r="AB85" s="27"/>
      <c r="AC85" s="69"/>
      <c r="AD85" s="70"/>
      <c r="AE85" s="70"/>
      <c r="AF85" s="70"/>
      <c r="AG85" s="70"/>
      <c r="AH85" s="70"/>
      <c r="AI85" s="70"/>
      <c r="AJ85" s="70"/>
      <c r="AK85" s="70"/>
      <c r="AL85" s="70"/>
    </row>
    <row r="86" spans="1:29" ht="15.75">
      <c r="A86" s="28"/>
      <c r="AB86" s="27"/>
      <c r="AC86" s="27"/>
    </row>
    <row r="87" spans="1:29" ht="15.75">
      <c r="A87" s="28"/>
      <c r="AB87" s="27"/>
      <c r="AC87" s="27"/>
    </row>
    <row r="88" spans="1:29" ht="15.75">
      <c r="A88" s="28"/>
      <c r="AB88" s="27"/>
      <c r="AC88" s="27"/>
    </row>
    <row r="89" spans="1:29" ht="15.75">
      <c r="A89" s="28"/>
      <c r="AB89" s="27"/>
      <c r="AC89" s="27"/>
    </row>
    <row r="90" spans="1:29" ht="15.75">
      <c r="A90" s="28"/>
      <c r="AB90" s="27"/>
      <c r="AC90" s="27"/>
    </row>
    <row r="91" spans="1:29" ht="15.75">
      <c r="A91" s="28"/>
      <c r="AB91" s="27"/>
      <c r="AC91" s="27"/>
    </row>
    <row r="92" spans="1:29" ht="15.75">
      <c r="A92" s="28"/>
      <c r="AB92" s="27"/>
      <c r="AC92" s="27"/>
    </row>
    <row r="93" spans="28:29" ht="15.75">
      <c r="AB93" s="27"/>
      <c r="AC93" s="27"/>
    </row>
    <row r="94" spans="28:29" ht="15.75">
      <c r="AB94" s="27"/>
      <c r="AC94" s="27"/>
    </row>
    <row r="95" spans="28:29" ht="15.75">
      <c r="AB95" s="27"/>
      <c r="AC95" s="27"/>
    </row>
    <row r="96" spans="28:29" ht="15.75">
      <c r="AB96" s="27"/>
      <c r="AC96" s="27"/>
    </row>
    <row r="97" spans="28:29" ht="15.75">
      <c r="AB97" s="27"/>
      <c r="AC97" s="27"/>
    </row>
    <row r="98" spans="28:29" ht="15.75">
      <c r="AB98" s="27"/>
      <c r="AC98" s="27"/>
    </row>
    <row r="99" spans="28:29" ht="15.75">
      <c r="AB99" s="27"/>
      <c r="AC99" s="27"/>
    </row>
    <row r="100" spans="28:29" ht="15.75">
      <c r="AB100" s="27"/>
      <c r="AC100" s="27"/>
    </row>
    <row r="101" spans="28:29" ht="15.75">
      <c r="AB101" s="27"/>
      <c r="AC101" s="27"/>
    </row>
    <row r="102" spans="28:29" ht="15.75">
      <c r="AB102" s="27"/>
      <c r="AC102" s="27"/>
    </row>
    <row r="103" spans="28:29" ht="15.75">
      <c r="AB103" s="27"/>
      <c r="AC103" s="27"/>
    </row>
    <row r="104" spans="28:29" ht="15.75">
      <c r="AB104" s="27"/>
      <c r="AC104" s="27"/>
    </row>
    <row r="105" spans="28:29" ht="15.75">
      <c r="AB105" s="27"/>
      <c r="AC105" s="27"/>
    </row>
    <row r="106" spans="28:29" ht="15.75">
      <c r="AB106" s="27"/>
      <c r="AC106" s="27"/>
    </row>
    <row r="107" spans="28:29" ht="15.75">
      <c r="AB107" s="27"/>
      <c r="AC107" s="27"/>
    </row>
    <row r="108" spans="28:29" ht="15.75">
      <c r="AB108" s="27"/>
      <c r="AC108" s="27"/>
    </row>
    <row r="109" spans="28:29" ht="15.75">
      <c r="AB109" s="27"/>
      <c r="AC109" s="27"/>
    </row>
    <row r="110" spans="1:38" s="72" customFormat="1" ht="15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10"/>
      <c r="W110" s="10"/>
      <c r="X110" s="4"/>
      <c r="Y110" s="4"/>
      <c r="Z110" s="4"/>
      <c r="AA110" s="4"/>
      <c r="AB110" s="71"/>
      <c r="AC110" s="27"/>
      <c r="AD110" s="4"/>
      <c r="AE110" s="4"/>
      <c r="AF110" s="4"/>
      <c r="AG110" s="4"/>
      <c r="AH110" s="4"/>
      <c r="AI110" s="4"/>
      <c r="AJ110" s="4"/>
      <c r="AK110" s="4"/>
      <c r="AL110" s="4"/>
    </row>
    <row r="111" spans="28:29" ht="15.75">
      <c r="AB111" s="27"/>
      <c r="AC111" s="27"/>
    </row>
    <row r="112" spans="28:29" ht="15.75">
      <c r="AB112" s="27"/>
      <c r="AC112" s="27"/>
    </row>
    <row r="113" spans="28:38" ht="15.75">
      <c r="AB113" s="73"/>
      <c r="AC113" s="71"/>
      <c r="AD113" s="72"/>
      <c r="AE113" s="72"/>
      <c r="AF113" s="72"/>
      <c r="AG113" s="72"/>
      <c r="AH113" s="72"/>
      <c r="AI113" s="72"/>
      <c r="AJ113" s="72"/>
      <c r="AK113" s="72"/>
      <c r="AL113" s="72"/>
    </row>
    <row r="114" spans="28:29" ht="15.75">
      <c r="AB114" s="67"/>
      <c r="AC114" s="27"/>
    </row>
    <row r="115" spans="28:29" ht="15.75">
      <c r="AB115" s="27"/>
      <c r="AC115" s="27"/>
    </row>
    <row r="116" spans="28:29" ht="15.75">
      <c r="AB116" s="15"/>
      <c r="AC116" s="73"/>
    </row>
    <row r="117" spans="28:29" ht="15.75">
      <c r="AB117" s="15"/>
      <c r="AC117" s="67"/>
    </row>
    <row r="118" spans="28:29" ht="15.75">
      <c r="AB118" s="15"/>
      <c r="AC118" s="27"/>
    </row>
    <row r="119" ht="15.75">
      <c r="AC119" s="15"/>
    </row>
    <row r="120" ht="15.75">
      <c r="AC120" s="15"/>
    </row>
    <row r="121" ht="15.75">
      <c r="AC121" s="15"/>
    </row>
  </sheetData>
  <mergeCells count="2">
    <mergeCell ref="X6:Y6"/>
    <mergeCell ref="Z6:AA6"/>
  </mergeCells>
  <printOptions horizontalCentered="1"/>
  <pageMargins left="0.4" right="0.31" top="0.74" bottom="0.28" header="0.26" footer="0.21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ss090a</dc:creator>
  <cp:keywords/>
  <dc:description/>
  <cp:lastModifiedBy>tax1</cp:lastModifiedBy>
  <cp:lastPrinted>2005-11-29T08:44:39Z</cp:lastPrinted>
  <dcterms:created xsi:type="dcterms:W3CDTF">1998-07-27T05:30:18Z</dcterms:created>
  <dcterms:modified xsi:type="dcterms:W3CDTF">2005-11-29T08:45:12Z</dcterms:modified>
  <cp:category/>
  <cp:version/>
  <cp:contentType/>
  <cp:contentStatus/>
</cp:coreProperties>
</file>